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05" windowWidth="14805" windowHeight="7110" tabRatio="562"/>
  </bookViews>
  <sheets>
    <sheet name="СВОД" sheetId="16" r:id="rId1"/>
    <sheet name="МП 6" sheetId="10" state="hidden" r:id="rId2"/>
  </sheets>
  <definedNames>
    <definedName name="_xlnm.Print_Titles" localSheetId="0">СВОД!$4:$6</definedName>
    <definedName name="_xlnm.Print_Area" localSheetId="0">СВОД!$A$1:$P$42</definedName>
  </definedNames>
  <calcPr calcId="124519"/>
</workbook>
</file>

<file path=xl/calcChain.xml><?xml version="1.0" encoding="utf-8"?>
<calcChain xmlns="http://schemas.openxmlformats.org/spreadsheetml/2006/main">
  <c r="N12" i="16"/>
  <c r="N8"/>
  <c r="N9"/>
  <c r="N10"/>
  <c r="H10"/>
  <c r="I10" s="1"/>
  <c r="J10" s="1"/>
  <c r="H9"/>
  <c r="I9" s="1"/>
  <c r="J9" s="1"/>
  <c r="G7"/>
  <c r="E7"/>
  <c r="N65"/>
  <c r="N64"/>
  <c r="N63"/>
  <c r="N62"/>
  <c r="N61"/>
  <c r="N60"/>
  <c r="N59"/>
  <c r="I59"/>
  <c r="J59" s="1"/>
  <c r="N58"/>
  <c r="I58"/>
  <c r="J58" s="1"/>
  <c r="N57"/>
  <c r="I57"/>
  <c r="J57" s="1"/>
  <c r="N56"/>
  <c r="I56"/>
  <c r="J56" s="1"/>
  <c r="N55"/>
  <c r="I55"/>
  <c r="E55"/>
  <c r="N53"/>
  <c r="N52"/>
  <c r="N51"/>
  <c r="N50"/>
  <c r="N49"/>
  <c r="N48"/>
  <c r="N47"/>
  <c r="I47"/>
  <c r="J47" s="1"/>
  <c r="N46"/>
  <c r="I46"/>
  <c r="J46" s="1"/>
  <c r="N45"/>
  <c r="I45"/>
  <c r="J45" s="1"/>
  <c r="N44"/>
  <c r="I44"/>
  <c r="J44" s="1"/>
  <c r="N43"/>
  <c r="I43"/>
  <c r="E43"/>
  <c r="J43" s="1"/>
  <c r="O43" s="1"/>
  <c r="N36"/>
  <c r="N37"/>
  <c r="N38"/>
  <c r="N39"/>
  <c r="N40"/>
  <c r="N41"/>
  <c r="N24"/>
  <c r="N25"/>
  <c r="N26"/>
  <c r="N27"/>
  <c r="N28"/>
  <c r="N29"/>
  <c r="N35"/>
  <c r="I35"/>
  <c r="J35" s="1"/>
  <c r="N34"/>
  <c r="I34"/>
  <c r="J34" s="1"/>
  <c r="N33"/>
  <c r="I33"/>
  <c r="J33" s="1"/>
  <c r="N32"/>
  <c r="I32"/>
  <c r="J32" s="1"/>
  <c r="E31"/>
  <c r="I31"/>
  <c r="N31"/>
  <c r="N23"/>
  <c r="I23"/>
  <c r="J23" s="1"/>
  <c r="N22"/>
  <c r="I22"/>
  <c r="J22" s="1"/>
  <c r="N21"/>
  <c r="I21"/>
  <c r="J21" s="1"/>
  <c r="N20"/>
  <c r="I20"/>
  <c r="J20" s="1"/>
  <c r="E19"/>
  <c r="I19"/>
  <c r="N19"/>
  <c r="N11"/>
  <c r="N13"/>
  <c r="N14"/>
  <c r="N15"/>
  <c r="N16"/>
  <c r="N17"/>
  <c r="N7"/>
  <c r="I8"/>
  <c r="J8" s="1"/>
  <c r="I11"/>
  <c r="J11" s="1"/>
  <c r="J7" l="1"/>
  <c r="H7"/>
  <c r="I7" s="1"/>
  <c r="O7"/>
  <c r="J55"/>
  <c r="O55" s="1"/>
  <c r="J19"/>
  <c r="J31"/>
</calcChain>
</file>

<file path=xl/sharedStrings.xml><?xml version="1.0" encoding="utf-8"?>
<sst xmlns="http://schemas.openxmlformats.org/spreadsheetml/2006/main" count="143" uniqueCount="106">
  <si>
    <t>№ п/п</t>
  </si>
  <si>
    <t>Целевые показатели</t>
  </si>
  <si>
    <t>Ответственные исполнители              (Ф.И.О.  телефон)</t>
  </si>
  <si>
    <t>Источники финансирования</t>
  </si>
  <si>
    <t>% исполнения к плану</t>
  </si>
  <si>
    <t>план</t>
  </si>
  <si>
    <t>всего:</t>
  </si>
  <si>
    <t>Федеральный бюджет</t>
  </si>
  <si>
    <t>бюджет автономного округа</t>
  </si>
  <si>
    <t>бюджет муниципального образования</t>
  </si>
  <si>
    <t>Привлеченные средства</t>
  </si>
  <si>
    <t>в т.ч.     КАПы</t>
  </si>
  <si>
    <t xml:space="preserve">Наименование  муниципальной  программы </t>
  </si>
  <si>
    <t>Наименование мероприятий программы</t>
  </si>
  <si>
    <t>план на 2014 год</t>
  </si>
  <si>
    <t>на 01.01.2014</t>
  </si>
  <si>
    <t>Кассовое исполнение</t>
  </si>
  <si>
    <t xml:space="preserve">Причины отклонения </t>
  </si>
  <si>
    <t>Остаток 2013 года</t>
  </si>
  <si>
    <t>= гр.7/гр.6*100</t>
  </si>
  <si>
    <t>% финансирования к плану</t>
  </si>
  <si>
    <t>= гр.8/гр.7*100</t>
  </si>
  <si>
    <t>= гр.8/гр.6*100</t>
  </si>
  <si>
    <t>Исполнение 
(% исполнения к плану)</t>
  </si>
  <si>
    <t>Приложение №2</t>
  </si>
  <si>
    <t>Нефтеюганского района</t>
  </si>
  <si>
    <t>от "_____"____________2014 №________</t>
  </si>
  <si>
    <t>Главный бухгалтер</t>
  </si>
  <si>
    <t>Руководитель</t>
  </si>
  <si>
    <t>Исполнитель</t>
  </si>
  <si>
    <t>№ телефона</t>
  </si>
  <si>
    <t>% исполнения к  лимиту финансированию</t>
  </si>
  <si>
    <t>Отчет о ходе реализации  муниципальных программ  и ведомственных  целевых программ   Нефтеюганского района.</t>
  </si>
  <si>
    <t>Результаты реализации,  причины отклонения, проблемные вопросы (по каждому мероприятию)</t>
  </si>
  <si>
    <t>Лимит финансирования</t>
  </si>
  <si>
    <t xml:space="preserve">к письму  администрации </t>
  </si>
  <si>
    <t xml:space="preserve">Наименование муниципальной  программы </t>
  </si>
  <si>
    <t>Число выполненных основных мероприятий, единиц</t>
  </si>
  <si>
    <t>Степень реализации основных мероприятий, %</t>
  </si>
  <si>
    <t>4=3/2*100%</t>
  </si>
  <si>
    <t>Оценка использования финансовых средств</t>
  </si>
  <si>
    <t>8=7/6*100%</t>
  </si>
  <si>
    <t>Степень соответствия запланированному уровню затрат, %</t>
  </si>
  <si>
    <t>Оценка эффективности использования средств, %</t>
  </si>
  <si>
    <t>9=4/8*100%</t>
  </si>
  <si>
    <t>Информация по целевым индикаторам муниципальной программы</t>
  </si>
  <si>
    <t>n…</t>
  </si>
  <si>
    <t>Степень достижения целевого значений, %</t>
  </si>
  <si>
    <t>13=12/11*100%</t>
  </si>
  <si>
    <t>Уровень эффективности реализации программы</t>
  </si>
  <si>
    <t>Наименование показателя,             единица измерения</t>
  </si>
  <si>
    <t>Итого общая степень достижения целей программы</t>
  </si>
  <si>
    <t>Вывод об эффективности реализации муниципальной программы                                                                                                                                                                            (более 100% - высокоэффективная;                                                                                                                                                                                                                                   от 80 до 100% - эффективная;                                                                                                                                                                                                                                           от 50 до 79% - удовлетворительный уровень эффективности;                                                                                                                                                                                         менее 50 % - неэффективная)</t>
  </si>
  <si>
    <t>среднеарифметичекое значение столбца №13</t>
  </si>
  <si>
    <t>респуб-кий бюджет</t>
  </si>
  <si>
    <t>федеральный бюджет</t>
  </si>
  <si>
    <t xml:space="preserve">местный бюджет </t>
  </si>
  <si>
    <t>внебюджетные средства</t>
  </si>
  <si>
    <t>14= общая степень  достижения цели*9столбец/100%</t>
  </si>
  <si>
    <t>Приложение 2</t>
  </si>
  <si>
    <t>Информация по выполнению основных мероприятий за 2023 год</t>
  </si>
  <si>
    <t>Число основных мероприятий, запланированных к реализации в 2023 г., единиц</t>
  </si>
  <si>
    <t>Объем финансовых средств, запланированный по программе на                                                                                                                                                                                          2023 г., тыс. рублей</t>
  </si>
  <si>
    <t>Фактически освоенный объем финансирования программы за 2023 г., тыс. рублей</t>
  </si>
  <si>
    <t>Целевое значение на 2023 г.</t>
  </si>
  <si>
    <t>Фактическое значение за 2023 г.</t>
  </si>
  <si>
    <t>Сводный годовой отчет об эффективности реализации  муниципальных программ Русско-Тювеевского сельского поселения за 2023 год</t>
  </si>
  <si>
    <t>Энергосбережение и повышение энергетической эффективности на территории Русско-Тювеевского  сельского поселения на 2023-2027 годы</t>
  </si>
  <si>
    <t xml:space="preserve">Благоустройство территории Русско-Тювеевского  сельского поселения Темниковского муниципального района Республики Мордовия 
на 2023-2025 год
</t>
  </si>
  <si>
    <t>Противодействие коррупции на территории Русско-Тювеевского сельского поселения на 2023-2029 годы</t>
  </si>
  <si>
    <t>Профилактика терроризма и экстремизма на территории Русско-Тювеевского сельского поселения Темниковского муниципального района на 2023-2029 годы</t>
  </si>
  <si>
    <t>Развитие муниципальной службы в Русско-Тювеевском сельском поселении Темниковского муниципального района Республики Мордовия на 2023-2029 годы</t>
  </si>
  <si>
    <t xml:space="preserve">1.Повышение доли объема энергетических ресурсов, расчеты за которую осуществляются по приборам учета в общем объеме потребляемых энергоресурсов на территории Русско-Тювеевского сельского поселения.
2.Увеличение доли финансирования мероприятий по энергосбережению за счет внебюджетных источников.
3.Снижение удельных расходов потребления энергоресурсов в администрации сельского поселения и среди населения
4.Снижение потерь при производстве, передаче и потребления тепловой и электрической энергии путем модернизации объектов с переходом к применению инновационных технологий и оборудования. 
5. Оформление прав собственности на бесхозяйные объекты инженерной инфраструктуры
</t>
  </si>
  <si>
    <t xml:space="preserve">1. организация взаимодействия между предприятиями, организациями и учреждениями при решении вопросов благоустройства сельского поселения
2. привлечение жителей к участию в решении проблем благоустройства населенных пунктов сельского поселения
3.обеспечение бесперебойного освещения улиц в ночное время;
4. приобретение дополнительных  светильников уличного освещения;
5. проведение комплекса работ по благоустройству населённых пунктов, в том числе:
6. опиловка усыхающих крон деревьев и удаление полностью высохших деревьев;
7. устройство клумб у памятников;
8. уборка сорной растительности;
9. ликвидация несанкционированных свалок в населённых пунктах поселения;
10. текущий ремонт памятников;
11. окашивание улиц в весенне-летний период
</t>
  </si>
  <si>
    <t xml:space="preserve">1) совершенствование мер по профилактике и предупреждению коррупционных правонарушений в органах местного самоуправления Русско-Тювеевского сельского поселения;
2) совершенствование мер по выявлению и пресечению коррупционных правонарушений;
3) формирование антикоррупционного общественного сознания, характеризующегося нетерпимостью муниципальных служащих, граждан и организаций к фактам проявления коррупции;
4) обеспечение неотвратимости наказания за совершение коррупционных правонарушений в случаях, предусмотренных законодательством Российской Федерации;
5) мониторинг коррупциогенных факторов и эффективности мер антикоррупционной политики органов местного самоуправления Русско-Тювеевского сельского поселения;
6) вовлечение гражданского общества в реализацию антикоррупционной политики органов местного самоуправления Русско-Тювеевского сельского поселения;
7) оказание содействия гражданам и организациям в реализации их прав на доступ к информации о фактах коррупции, а также на их свободное освещение в средствах массовой информации.
</t>
  </si>
  <si>
    <t xml:space="preserve">1совершенствование мер по профилактике и предупреждению коррупционных правонарушений в органах местного самоуправления Русско-Тювеевского сельского поселения;
</t>
  </si>
  <si>
    <t xml:space="preserve">2) совершенствование мер по выявлению и пресечению коррупционных правонарушений;
</t>
  </si>
  <si>
    <t xml:space="preserve">3) формирование антикоррупционного общественного сознания, характеризующегося нетерпимостью муниципальных служащих, граждан и организаций к фактам проявления коррупции;
</t>
  </si>
  <si>
    <t xml:space="preserve">4) обеспечение неотвратимости наказания за совершение коррупционных правонарушений в случаях, предусмотренных законодательством Российской Федерации;
</t>
  </si>
  <si>
    <t xml:space="preserve">5) мониторинг коррупциогенных факторов и эффективности мер антикоррупционной политики органов местного самоуправления Русско-Тювеевского сельского поселения;
</t>
  </si>
  <si>
    <t xml:space="preserve">6) вовлечение гражданского общества в реализацию антикоррупционной политики органов местного самоуправления Русско-Тювеевского сельского поселения;
</t>
  </si>
  <si>
    <t>7) оказание содействия гражданам и организациям в реализации их прав на доступ к информации о фактах коррупции, а также на их свободное освещение в средствах массовой информации.</t>
  </si>
  <si>
    <t>1.Повышение доли объема энергетических ресурсов, расчеты за которую осуществляются по приборам учета в общем объеме потребляемых энергоресурсов на территории Русско-Тювеевского сельского поселения.</t>
  </si>
  <si>
    <t>2.Увеличение доли финансирования мероприятий по энергосбережению за счет внебюджетных источников.</t>
  </si>
  <si>
    <t>3.Снижение удельных расходов потребления энергоресурсов в администрации сельского поселения и среди населения</t>
  </si>
  <si>
    <t xml:space="preserve">4. Снижение потерь при производстве, передаче и потребления тепловой и электрической энергии путем модернизации объектов с переходом к применению инновационных технологий и оборудования. </t>
  </si>
  <si>
    <t>5. Оформление прав собственности на бесхозяйные объекты инженерной инфраструктуры</t>
  </si>
  <si>
    <t xml:space="preserve">
- повышение эффективности межведомственного взаимодействия и координации деятельности органов местного самоуправления, территориальных органов исполнительной власти в вопросах профилактики терроризма и экстремизма;
- информирование населения по вопросам противодействия терроризму и экстремизму;
- содействие правоохранительным органам в выявлении правонарушений, преступлений данной категории, а также ликвидации их последствий;
- пропаганда толерантного поведения к людям других национальностей и религиозных конфессий;
- организация воспитательной работы среди детей и молодежи, направленной на устранение причин и условий, способствующих совершению действий экстремистского характера;
- недопущение наличия свастики и иных элементов экстремистской направленности на объектах инфраструктуры.
</t>
  </si>
  <si>
    <t>создание системы эффективной и профессиональной муниципальной службы в Русско-Тювеевском сельском поселении Темниковского  муниципального района, ориентированной на обеспечение актуальных потребностей общества и развитие экономики</t>
  </si>
  <si>
    <t xml:space="preserve">2) уровень укомплектованности кадрового состава органов местного самоуправления:
- доля муниципальных служащих в возрасте до 30 лет, имеющих стаж муниципальной службы более трех лет;
</t>
  </si>
  <si>
    <t>1) число муниципальных служащих и лиц, замещающих муниципальные должности на постоянной основе, принявших участие в мероприятиях по профессиональному развитию:
- количество муниципальных служащих, лиц, замещающих муниципальные должности на постоянной основе, направленных на профессиональную переподготовку и повышение квалификации;
- количество муниципальных служащих, лиц, замещающих муниципальные должности на постоянной основе, принявших участие в семинарах, тренингах и других формах краткосрочного профессионального обучения;</t>
  </si>
  <si>
    <t>3) динамика (снижение) нарушений на муниципальной службе, в том числе коррупционной направленности;</t>
  </si>
  <si>
    <t xml:space="preserve">4) доля граждан, которые удовлетворены деятельностью органов местного самоуправления;
</t>
  </si>
  <si>
    <t>5) доля граждан, которые удовлетворены качеством муниципальных услуг</t>
  </si>
  <si>
    <t xml:space="preserve">1. совершенствование методов и форм работы органов местного самоуправления по профилактике терроризма и экстремизма, проявления ксенофобии, национальной и расовой нетерпимости, противодействию этнической дискриминации на территории Русско-Тювеевского сельского поселения Темниковского муниципального района;
</t>
  </si>
  <si>
    <t xml:space="preserve">2.- распространение культуры интернационализма, согласия, национальной и религиозной терпимости в среде учащихся общеобразовательных, средних специальных учебных учреждений;
</t>
  </si>
  <si>
    <t xml:space="preserve">3.гармонизация межнациональных отношений, повышение уровня этносоциальной комфортности;
</t>
  </si>
  <si>
    <t xml:space="preserve">4. укрепление и культивирование в молодежной среде атмосферы межэтнического согласия и толерантности;
</t>
  </si>
  <si>
    <t xml:space="preserve">5. недопущение создания и деятельности националистических экстремистских молодежных группировок;
</t>
  </si>
  <si>
    <t>6.  формирование единого информационного пространства для пропаганды и распространения на территории Русско-Тювеевского сельского поселения Темниковского муниципального района идей толерантности, гражданской солидарности, уважения к другим культурам, в том числе и через районную газету.</t>
  </si>
  <si>
    <t xml:space="preserve">1.Повышение уровня благоустройства территории сельского поселения.
</t>
  </si>
  <si>
    <t xml:space="preserve">2. Повышение степени удовлетворенности населения уровнем благоустройства.
</t>
  </si>
  <si>
    <t xml:space="preserve">3. Улучшение внешнего вида муниципального образования.
</t>
  </si>
  <si>
    <t xml:space="preserve">4.Улучшение санитарного и экологического состояния населенных пунктов. 
</t>
  </si>
  <si>
    <t xml:space="preserve">5.Увеличение доли протяженности улиц, оснащенных системами уличного освещения с использованием энергосберегающих технологий.
</t>
  </si>
  <si>
    <t>6. Ликвидация стихийных (несанкционированных) свалок.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</si>
</sst>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_ ;\-#,##0.0\ "/>
    <numFmt numFmtId="165" formatCode="0.0"/>
    <numFmt numFmtId="166" formatCode="_(* #,##0.00_);_(* \(#,##0.00\);_(* &quot;-&quot;??_);_(@_)"/>
    <numFmt numFmtId="167" formatCode="_-* #,##0.0_р_._-;\-* #,##0.0_р_._-;_-* &quot;-&quot;?_р_._-;_-@_-"/>
  </numFmts>
  <fonts count="2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3"/>
      <name val="Times New Roman"/>
      <family val="1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  <font>
      <sz val="10"/>
      <name val="Arial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4"/>
      <color indexed="8"/>
      <name val="Calibri"/>
      <family val="2"/>
    </font>
    <font>
      <sz val="16"/>
      <color indexed="8"/>
      <name val="Calibri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12">
    <xf numFmtId="0" fontId="0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52">
    <xf numFmtId="0" fontId="0" fillId="0" borderId="0" xfId="0"/>
    <xf numFmtId="0" fontId="20" fillId="0" borderId="0" xfId="2"/>
    <xf numFmtId="0" fontId="1" fillId="2" borderId="1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textRotation="90" wrapText="1"/>
    </xf>
    <xf numFmtId="164" fontId="3" fillId="4" borderId="2" xfId="106" applyNumberFormat="1" applyFont="1" applyFill="1" applyBorder="1" applyAlignment="1">
      <alignment horizontal="center" vertical="center"/>
    </xf>
    <xf numFmtId="165" fontId="3" fillId="4" borderId="2" xfId="106" applyNumberFormat="1" applyFont="1" applyFill="1" applyBorder="1" applyAlignment="1">
      <alignment horizontal="center" vertical="center" wrapText="1"/>
    </xf>
    <xf numFmtId="2" fontId="3" fillId="4" borderId="2" xfId="106" applyNumberFormat="1" applyFont="1" applyFill="1" applyBorder="1" applyAlignment="1">
      <alignment horizontal="center" vertical="center"/>
    </xf>
    <xf numFmtId="16" fontId="2" fillId="3" borderId="2" xfId="2" applyNumberFormat="1" applyFont="1" applyFill="1" applyBorder="1" applyAlignment="1">
      <alignment horizontal="center" vertical="center" textRotation="90" wrapText="1"/>
    </xf>
    <xf numFmtId="164" fontId="2" fillId="3" borderId="2" xfId="106" applyNumberFormat="1" applyFont="1" applyFill="1" applyBorder="1" applyAlignment="1">
      <alignment horizontal="center" vertical="center" wrapText="1"/>
    </xf>
    <xf numFmtId="164" fontId="2" fillId="0" borderId="2" xfId="106" applyNumberFormat="1" applyFont="1" applyBorder="1" applyAlignment="1">
      <alignment horizontal="center" vertical="center" wrapText="1"/>
    </xf>
    <xf numFmtId="165" fontId="3" fillId="3" borderId="2" xfId="106" applyNumberFormat="1" applyFont="1" applyFill="1" applyBorder="1" applyAlignment="1">
      <alignment horizontal="center" vertical="center" wrapText="1"/>
    </xf>
    <xf numFmtId="2" fontId="3" fillId="3" borderId="2" xfId="106" applyNumberFormat="1" applyFont="1" applyFill="1" applyBorder="1" applyAlignment="1">
      <alignment horizontal="center" vertical="center"/>
    </xf>
    <xf numFmtId="164" fontId="2" fillId="0" borderId="2" xfId="106" applyNumberFormat="1" applyFont="1" applyBorder="1" applyAlignment="1">
      <alignment horizontal="center" vertical="center"/>
    </xf>
    <xf numFmtId="2" fontId="2" fillId="3" borderId="2" xfId="106" applyNumberFormat="1" applyFont="1" applyFill="1" applyBorder="1" applyAlignment="1">
      <alignment horizontal="center" vertical="center"/>
    </xf>
    <xf numFmtId="0" fontId="2" fillId="3" borderId="2" xfId="2" applyFont="1" applyFill="1" applyBorder="1" applyAlignment="1">
      <alignment horizontal="center" vertical="center" textRotation="90" wrapText="1"/>
    </xf>
    <xf numFmtId="0" fontId="1" fillId="0" borderId="3" xfId="2" applyFont="1" applyBorder="1" applyAlignment="1">
      <alignment horizontal="center" vertical="center" wrapText="1"/>
    </xf>
    <xf numFmtId="2" fontId="3" fillId="3" borderId="3" xfId="106" applyNumberFormat="1" applyFont="1" applyFill="1" applyBorder="1" applyAlignment="1">
      <alignment horizontal="center" vertical="center"/>
    </xf>
    <xf numFmtId="2" fontId="3" fillId="3" borderId="4" xfId="106" applyNumberFormat="1" applyFont="1" applyFill="1" applyBorder="1" applyAlignment="1">
      <alignment horizontal="center" vertical="center"/>
    </xf>
    <xf numFmtId="49" fontId="1" fillId="2" borderId="1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vertical="center"/>
    </xf>
    <xf numFmtId="2" fontId="3" fillId="3" borderId="1" xfId="106" applyNumberFormat="1" applyFont="1" applyFill="1" applyBorder="1" applyAlignment="1">
      <alignment horizontal="center" vertical="center"/>
    </xf>
    <xf numFmtId="0" fontId="2" fillId="3" borderId="3" xfId="2" applyFont="1" applyFill="1" applyBorder="1" applyAlignment="1">
      <alignment horizontal="center" vertical="center"/>
    </xf>
    <xf numFmtId="0" fontId="11" fillId="0" borderId="0" xfId="0" applyFont="1"/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1" fillId="2" borderId="2" xfId="57" applyFont="1" applyFill="1" applyBorder="1" applyAlignment="1">
      <alignment horizontal="center" vertical="center" wrapText="1"/>
    </xf>
    <xf numFmtId="0" fontId="13" fillId="0" borderId="0" xfId="0" applyFont="1"/>
    <xf numFmtId="167" fontId="14" fillId="0" borderId="0" xfId="0" applyNumberFormat="1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2" applyFont="1"/>
    <xf numFmtId="0" fontId="16" fillId="0" borderId="0" xfId="2" applyFont="1"/>
    <xf numFmtId="167" fontId="16" fillId="0" borderId="0" xfId="2" applyNumberFormat="1" applyFont="1"/>
    <xf numFmtId="0" fontId="1" fillId="2" borderId="5" xfId="57" applyFont="1" applyFill="1" applyBorder="1" applyAlignment="1">
      <alignment horizontal="center" vertical="center" wrapText="1"/>
    </xf>
    <xf numFmtId="0" fontId="1" fillId="2" borderId="0" xfId="57" applyFont="1" applyFill="1" applyBorder="1" applyAlignment="1">
      <alignment horizontal="center" vertical="center" wrapText="1"/>
    </xf>
    <xf numFmtId="0" fontId="16" fillId="0" borderId="0" xfId="2" applyFont="1" applyBorder="1"/>
    <xf numFmtId="0" fontId="17" fillId="0" borderId="0" xfId="2" applyFont="1" applyBorder="1"/>
    <xf numFmtId="0" fontId="1" fillId="0" borderId="0" xfId="57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textRotation="90" wrapText="1"/>
    </xf>
    <xf numFmtId="0" fontId="1" fillId="0" borderId="2" xfId="57" applyFont="1" applyFill="1" applyBorder="1" applyAlignment="1">
      <alignment horizontal="center" vertical="center" wrapText="1"/>
    </xf>
    <xf numFmtId="0" fontId="2" fillId="0" borderId="2" xfId="57" applyFont="1" applyFill="1" applyBorder="1" applyAlignment="1">
      <alignment horizontal="center" vertical="center" wrapText="1"/>
    </xf>
    <xf numFmtId="0" fontId="10" fillId="0" borderId="2" xfId="57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1" fillId="0" borderId="6" xfId="57" applyFont="1" applyFill="1" applyBorder="1" applyAlignment="1">
      <alignment horizontal="center" vertical="center" wrapText="1"/>
    </xf>
    <xf numFmtId="0" fontId="1" fillId="0" borderId="5" xfId="57" applyFont="1" applyFill="1" applyBorder="1" applyAlignment="1">
      <alignment horizontal="center" vertical="center" wrapText="1"/>
    </xf>
    <xf numFmtId="0" fontId="1" fillId="0" borderId="7" xfId="57" applyFont="1" applyFill="1" applyBorder="1" applyAlignment="1">
      <alignment horizontal="center" vertical="center" wrapText="1"/>
    </xf>
    <xf numFmtId="167" fontId="3" fillId="0" borderId="2" xfId="106" applyNumberFormat="1" applyFont="1" applyFill="1" applyBorder="1" applyAlignment="1">
      <alignment horizontal="center" vertical="center" wrapText="1"/>
    </xf>
    <xf numFmtId="0" fontId="2" fillId="0" borderId="2" xfId="106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vertical="center" wrapText="1"/>
    </xf>
    <xf numFmtId="0" fontId="10" fillId="0" borderId="2" xfId="2" applyFont="1" applyFill="1" applyBorder="1" applyAlignment="1">
      <alignment vertical="center" wrapText="1"/>
    </xf>
    <xf numFmtId="0" fontId="17" fillId="0" borderId="2" xfId="2" applyFont="1" applyFill="1" applyBorder="1"/>
    <xf numFmtId="16" fontId="2" fillId="0" borderId="5" xfId="2" applyNumberFormat="1" applyFont="1" applyFill="1" applyBorder="1" applyAlignment="1">
      <alignment horizontal="center" vertical="center" textRotation="90" wrapText="1"/>
    </xf>
    <xf numFmtId="167" fontId="10" fillId="0" borderId="2" xfId="2" applyNumberFormat="1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textRotation="90" wrapText="1"/>
    </xf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0" fontId="10" fillId="0" borderId="5" xfId="2" applyNumberFormat="1" applyFont="1" applyFill="1" applyBorder="1" applyAlignment="1">
      <alignment horizontal="left" vertical="top" wrapText="1"/>
    </xf>
    <xf numFmtId="0" fontId="0" fillId="0" borderId="2" xfId="0" applyFill="1" applyBorder="1"/>
    <xf numFmtId="0" fontId="0" fillId="0" borderId="11" xfId="0" applyFill="1" applyBorder="1"/>
    <xf numFmtId="0" fontId="0" fillId="0" borderId="0" xfId="0" applyFill="1" applyBorder="1"/>
    <xf numFmtId="0" fontId="0" fillId="0" borderId="12" xfId="0" applyFill="1" applyBorder="1"/>
    <xf numFmtId="0" fontId="0" fillId="0" borderId="5" xfId="0" applyNumberFormat="1" applyFill="1" applyBorder="1" applyAlignment="1">
      <alignment horizontal="left" vertical="top"/>
    </xf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3" fillId="0" borderId="2" xfId="106" applyNumberFormat="1" applyFont="1" applyFill="1" applyBorder="1" applyAlignment="1">
      <alignment vertical="top" wrapText="1"/>
    </xf>
    <xf numFmtId="0" fontId="2" fillId="0" borderId="16" xfId="2" applyFont="1" applyFill="1" applyBorder="1" applyAlignment="1">
      <alignment horizontal="center" vertical="top" wrapText="1"/>
    </xf>
    <xf numFmtId="0" fontId="3" fillId="0" borderId="17" xfId="106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2" fontId="3" fillId="0" borderId="2" xfId="106" applyNumberFormat="1" applyFont="1" applyFill="1" applyBorder="1" applyAlignment="1">
      <alignment vertical="top" wrapText="1"/>
    </xf>
    <xf numFmtId="43" fontId="3" fillId="0" borderId="17" xfId="106" applyNumberFormat="1" applyFont="1" applyFill="1" applyBorder="1" applyAlignment="1">
      <alignment horizontal="center" vertical="center" wrapText="1"/>
    </xf>
    <xf numFmtId="0" fontId="1" fillId="0" borderId="2" xfId="2" applyNumberFormat="1" applyFont="1" applyFill="1" applyBorder="1" applyAlignment="1">
      <alignment horizontal="left" vertical="top" wrapText="1"/>
    </xf>
    <xf numFmtId="0" fontId="1" fillId="0" borderId="5" xfId="2" applyNumberFormat="1" applyFont="1" applyFill="1" applyBorder="1" applyAlignment="1">
      <alignment horizontal="left" vertical="top" wrapText="1"/>
    </xf>
    <xf numFmtId="0" fontId="2" fillId="0" borderId="2" xfId="2" applyFont="1" applyFill="1" applyBorder="1" applyAlignment="1">
      <alignment horizontal="right" wrapText="1"/>
    </xf>
    <xf numFmtId="0" fontId="10" fillId="0" borderId="2" xfId="2" applyFont="1" applyFill="1" applyBorder="1" applyAlignment="1">
      <alignment horizontal="right" wrapText="1"/>
    </xf>
    <xf numFmtId="0" fontId="1" fillId="0" borderId="2" xfId="2" applyNumberFormat="1" applyFont="1" applyFill="1" applyBorder="1" applyAlignment="1">
      <alignment horizontal="center" vertical="center" wrapText="1"/>
    </xf>
    <xf numFmtId="0" fontId="1" fillId="0" borderId="22" xfId="2" applyFont="1" applyFill="1" applyBorder="1" applyAlignment="1">
      <alignment horizontal="center" vertical="top" wrapText="1"/>
    </xf>
    <xf numFmtId="0" fontId="1" fillId="0" borderId="23" xfId="2" applyFont="1" applyFill="1" applyBorder="1" applyAlignment="1">
      <alignment horizontal="center" vertical="top" wrapText="1"/>
    </xf>
    <xf numFmtId="0" fontId="1" fillId="0" borderId="24" xfId="2" applyFont="1" applyFill="1" applyBorder="1" applyAlignment="1">
      <alignment horizontal="center" vertical="top" wrapText="1"/>
    </xf>
    <xf numFmtId="0" fontId="18" fillId="0" borderId="34" xfId="2" applyFont="1" applyFill="1" applyBorder="1" applyAlignment="1">
      <alignment horizontal="center" vertical="top" wrapText="1"/>
    </xf>
    <xf numFmtId="0" fontId="18" fillId="0" borderId="3" xfId="2" applyFont="1" applyFill="1" applyBorder="1" applyAlignment="1">
      <alignment horizontal="center" vertical="top" wrapText="1"/>
    </xf>
    <xf numFmtId="0" fontId="18" fillId="0" borderId="18" xfId="2" applyFont="1" applyFill="1" applyBorder="1" applyAlignment="1">
      <alignment horizontal="center" vertical="top" wrapText="1"/>
    </xf>
    <xf numFmtId="0" fontId="17" fillId="0" borderId="1" xfId="2" applyFont="1" applyFill="1" applyBorder="1" applyAlignment="1">
      <alignment horizontal="center" vertical="top"/>
    </xf>
    <xf numFmtId="0" fontId="17" fillId="0" borderId="3" xfId="2" applyFont="1" applyFill="1" applyBorder="1" applyAlignment="1">
      <alignment horizontal="center" vertical="top"/>
    </xf>
    <xf numFmtId="0" fontId="17" fillId="0" borderId="18" xfId="2" applyFont="1" applyFill="1" applyBorder="1" applyAlignment="1">
      <alignment horizontal="center" vertical="top"/>
    </xf>
    <xf numFmtId="0" fontId="2" fillId="0" borderId="8" xfId="106" applyNumberFormat="1" applyFont="1" applyFill="1" applyBorder="1" applyAlignment="1">
      <alignment horizontal="left" vertical="top" wrapText="1"/>
    </xf>
    <xf numFmtId="0" fontId="2" fillId="0" borderId="9" xfId="106" applyNumberFormat="1" applyFont="1" applyFill="1" applyBorder="1" applyAlignment="1">
      <alignment horizontal="left" vertical="top" wrapText="1"/>
    </xf>
    <xf numFmtId="0" fontId="2" fillId="0" borderId="10" xfId="106" applyNumberFormat="1" applyFont="1" applyFill="1" applyBorder="1" applyAlignment="1">
      <alignment horizontal="left" vertical="top" wrapText="1"/>
    </xf>
    <xf numFmtId="0" fontId="2" fillId="0" borderId="11" xfId="106" applyNumberFormat="1" applyFont="1" applyFill="1" applyBorder="1" applyAlignment="1">
      <alignment horizontal="left" vertical="top" wrapText="1"/>
    </xf>
    <xf numFmtId="0" fontId="2" fillId="0" borderId="0" xfId="106" applyNumberFormat="1" applyFont="1" applyFill="1" applyBorder="1" applyAlignment="1">
      <alignment horizontal="left" vertical="top" wrapText="1"/>
    </xf>
    <xf numFmtId="0" fontId="2" fillId="0" borderId="12" xfId="106" applyNumberFormat="1" applyFont="1" applyFill="1" applyBorder="1" applyAlignment="1">
      <alignment horizontal="left" vertical="top" wrapText="1"/>
    </xf>
    <xf numFmtId="0" fontId="2" fillId="0" borderId="13" xfId="106" applyNumberFormat="1" applyFont="1" applyFill="1" applyBorder="1" applyAlignment="1">
      <alignment horizontal="left" vertical="top" wrapText="1"/>
    </xf>
    <xf numFmtId="0" fontId="2" fillId="0" borderId="14" xfId="106" applyNumberFormat="1" applyFont="1" applyFill="1" applyBorder="1" applyAlignment="1">
      <alignment horizontal="left" vertical="top" wrapText="1"/>
    </xf>
    <xf numFmtId="0" fontId="2" fillId="0" borderId="15" xfId="106" applyNumberFormat="1" applyFont="1" applyFill="1" applyBorder="1" applyAlignment="1">
      <alignment horizontal="left" vertical="top" wrapText="1"/>
    </xf>
    <xf numFmtId="0" fontId="10" fillId="0" borderId="25" xfId="57" applyFont="1" applyFill="1" applyBorder="1" applyAlignment="1">
      <alignment horizontal="center" vertical="center" wrapText="1"/>
    </xf>
    <xf numFmtId="0" fontId="10" fillId="0" borderId="26" xfId="57" applyFont="1" applyFill="1" applyBorder="1" applyAlignment="1">
      <alignment horizontal="center" vertical="center" wrapText="1"/>
    </xf>
    <xf numFmtId="0" fontId="10" fillId="0" borderId="16" xfId="57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8" fillId="0" borderId="25" xfId="57" applyFont="1" applyFill="1" applyBorder="1" applyAlignment="1">
      <alignment horizontal="left" vertical="center" wrapText="1"/>
    </xf>
    <xf numFmtId="0" fontId="18" fillId="0" borderId="26" xfId="57" applyFont="1" applyFill="1" applyBorder="1" applyAlignment="1">
      <alignment horizontal="left" vertical="center" wrapText="1"/>
    </xf>
    <xf numFmtId="0" fontId="18" fillId="0" borderId="16" xfId="57" applyFont="1" applyFill="1" applyBorder="1" applyAlignment="1">
      <alignment horizontal="left" vertical="center" wrapText="1"/>
    </xf>
    <xf numFmtId="0" fontId="1" fillId="0" borderId="28" xfId="2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32" xfId="2" applyFont="1" applyFill="1" applyBorder="1" applyAlignment="1">
      <alignment horizontal="center" vertical="center" wrapText="1"/>
    </xf>
    <xf numFmtId="0" fontId="1" fillId="0" borderId="7" xfId="2" applyFont="1" applyFill="1" applyBorder="1" applyAlignment="1">
      <alignment horizontal="center" vertical="center" wrapText="1"/>
    </xf>
    <xf numFmtId="0" fontId="2" fillId="0" borderId="29" xfId="57" applyFont="1" applyFill="1" applyBorder="1" applyAlignment="1">
      <alignment horizontal="center" vertical="center" wrapText="1"/>
    </xf>
    <xf numFmtId="0" fontId="2" fillId="0" borderId="30" xfId="57" applyFont="1" applyFill="1" applyBorder="1" applyAlignment="1">
      <alignment horizontal="center" vertical="center" wrapText="1"/>
    </xf>
    <xf numFmtId="0" fontId="2" fillId="0" borderId="31" xfId="57" applyFont="1" applyFill="1" applyBorder="1" applyAlignment="1">
      <alignment horizontal="center" vertical="center" wrapText="1"/>
    </xf>
    <xf numFmtId="0" fontId="1" fillId="0" borderId="19" xfId="2" applyFont="1" applyFill="1" applyBorder="1" applyAlignment="1">
      <alignment horizontal="left" vertical="top" wrapText="1"/>
    </xf>
    <xf numFmtId="0" fontId="1" fillId="0" borderId="20" xfId="2" applyFont="1" applyFill="1" applyBorder="1" applyAlignment="1">
      <alignment horizontal="left" vertical="top" wrapText="1"/>
    </xf>
    <xf numFmtId="0" fontId="1" fillId="0" borderId="21" xfId="2" applyFont="1" applyFill="1" applyBorder="1" applyAlignment="1">
      <alignment horizontal="left" vertical="top" wrapText="1"/>
    </xf>
    <xf numFmtId="43" fontId="17" fillId="0" borderId="1" xfId="2" applyNumberFormat="1" applyFont="1" applyFill="1" applyBorder="1" applyAlignment="1">
      <alignment horizontal="center" vertical="top"/>
    </xf>
    <xf numFmtId="0" fontId="1" fillId="0" borderId="27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0" fillId="0" borderId="29" xfId="2" applyFont="1" applyFill="1" applyBorder="1" applyAlignment="1">
      <alignment horizontal="center" vertical="center" wrapText="1"/>
    </xf>
    <xf numFmtId="0" fontId="10" fillId="0" borderId="30" xfId="2" applyFont="1" applyFill="1" applyBorder="1" applyAlignment="1">
      <alignment horizontal="center" vertical="center" wrapText="1"/>
    </xf>
    <xf numFmtId="0" fontId="10" fillId="0" borderId="31" xfId="2" applyFont="1" applyFill="1" applyBorder="1" applyAlignment="1">
      <alignment horizontal="center" vertical="center" wrapText="1"/>
    </xf>
    <xf numFmtId="0" fontId="2" fillId="0" borderId="28" xfId="2" applyFont="1" applyFill="1" applyBorder="1" applyAlignment="1">
      <alignment horizontal="center" vertical="center"/>
    </xf>
    <xf numFmtId="0" fontId="18" fillId="0" borderId="1" xfId="2" applyFont="1" applyFill="1" applyBorder="1" applyAlignment="1">
      <alignment horizontal="center" vertical="center" wrapText="1"/>
    </xf>
    <xf numFmtId="0" fontId="18" fillId="0" borderId="3" xfId="2" applyFont="1" applyFill="1" applyBorder="1" applyAlignment="1">
      <alignment horizontal="center" vertical="center" wrapText="1"/>
    </xf>
    <xf numFmtId="0" fontId="18" fillId="0" borderId="18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" fillId="0" borderId="2" xfId="2" applyFont="1" applyBorder="1" applyAlignment="1">
      <alignment horizontal="center" vertical="center" wrapText="1"/>
    </xf>
    <xf numFmtId="0" fontId="1" fillId="0" borderId="1" xfId="2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center" wrapText="1"/>
    </xf>
    <xf numFmtId="0" fontId="2" fillId="2" borderId="17" xfId="2" applyFont="1" applyFill="1" applyBorder="1" applyAlignment="1">
      <alignment horizontal="center" vertical="center"/>
    </xf>
    <xf numFmtId="0" fontId="2" fillId="2" borderId="33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4" xfId="2" applyFont="1" applyFill="1" applyBorder="1" applyAlignment="1">
      <alignment horizontal="center" vertical="center"/>
    </xf>
    <xf numFmtId="0" fontId="1" fillId="0" borderId="17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3" borderId="1" xfId="2" applyFont="1" applyFill="1" applyBorder="1" applyAlignment="1">
      <alignment horizontal="center" vertical="center"/>
    </xf>
    <xf numFmtId="0" fontId="1" fillId="3" borderId="3" xfId="2" applyFont="1" applyFill="1" applyBorder="1" applyAlignment="1">
      <alignment horizontal="center" vertical="center"/>
    </xf>
    <xf numFmtId="0" fontId="1" fillId="3" borderId="4" xfId="2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 wrapText="1"/>
    </xf>
    <xf numFmtId="0" fontId="2" fillId="3" borderId="3" xfId="2" applyFont="1" applyFill="1" applyBorder="1" applyAlignment="1">
      <alignment horizontal="center" vertical="center" wrapText="1"/>
    </xf>
    <xf numFmtId="0" fontId="2" fillId="3" borderId="4" xfId="2" applyFont="1" applyFill="1" applyBorder="1" applyAlignment="1">
      <alignment horizontal="center" vertical="center" wrapText="1"/>
    </xf>
    <xf numFmtId="164" fontId="2" fillId="0" borderId="1" xfId="106" applyNumberFormat="1" applyFont="1" applyFill="1" applyBorder="1" applyAlignment="1">
      <alignment horizontal="center" vertical="center" wrapText="1"/>
    </xf>
    <xf numFmtId="164" fontId="2" fillId="0" borderId="3" xfId="106" applyNumberFormat="1" applyFont="1" applyFill="1" applyBorder="1" applyAlignment="1">
      <alignment horizontal="center" vertical="center" wrapText="1"/>
    </xf>
    <xf numFmtId="164" fontId="2" fillId="0" borderId="4" xfId="106" applyNumberFormat="1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left" vertical="top" wrapText="1"/>
    </xf>
    <xf numFmtId="165" fontId="5" fillId="0" borderId="3" xfId="2" applyNumberFormat="1" applyFont="1" applyFill="1" applyBorder="1" applyAlignment="1">
      <alignment horizontal="left" vertical="top" wrapText="1"/>
    </xf>
    <xf numFmtId="165" fontId="5" fillId="0" borderId="4" xfId="2" applyNumberFormat="1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</cellXfs>
  <cellStyles count="112">
    <cellStyle name="Обычный" xfId="0" builtinId="0"/>
    <cellStyle name="Обычный 2" xfId="1"/>
    <cellStyle name="Обычный 2 2" xfId="2"/>
    <cellStyle name="Обычный 2 2 10" xfId="3"/>
    <cellStyle name="Обычный 2 2 11" xfId="4"/>
    <cellStyle name="Обычный 2 2 2" xfId="5"/>
    <cellStyle name="Обычный 2 2 2 2" xfId="6"/>
    <cellStyle name="Обычный 2 2 2 2 2" xfId="7"/>
    <cellStyle name="Обычный 2 2 2 2 3" xfId="8"/>
    <cellStyle name="Обычный 2 2 2 2 4" xfId="9"/>
    <cellStyle name="Обычный 2 2 2 2 5" xfId="10"/>
    <cellStyle name="Обычный 2 2 2 2 6" xfId="11"/>
    <cellStyle name="Обычный 2 2 2 3" xfId="12"/>
    <cellStyle name="Обычный 2 2 2 4" xfId="13"/>
    <cellStyle name="Обычный 2 2 2 5" xfId="14"/>
    <cellStyle name="Обычный 2 2 2 6" xfId="15"/>
    <cellStyle name="Обычный 2 2 2 7" xfId="16"/>
    <cellStyle name="Обычный 2 2 3" xfId="17"/>
    <cellStyle name="Обычный 2 2 3 2" xfId="18"/>
    <cellStyle name="Обычный 2 2 3 2 2" xfId="19"/>
    <cellStyle name="Обычный 2 2 3 2 3" xfId="20"/>
    <cellStyle name="Обычный 2 2 3 2 4" xfId="21"/>
    <cellStyle name="Обычный 2 2 3 2 5" xfId="22"/>
    <cellStyle name="Обычный 2 2 3 2 6" xfId="23"/>
    <cellStyle name="Обычный 2 2 3 3" xfId="24"/>
    <cellStyle name="Обычный 2 2 3 4" xfId="25"/>
    <cellStyle name="Обычный 2 2 3 5" xfId="26"/>
    <cellStyle name="Обычный 2 2 3 6" xfId="27"/>
    <cellStyle name="Обычный 2 2 3 7" xfId="28"/>
    <cellStyle name="Обычный 2 2 4" xfId="29"/>
    <cellStyle name="Обычный 2 2 4 2" xfId="30"/>
    <cellStyle name="Обычный 2 2 4 2 2" xfId="31"/>
    <cellStyle name="Обычный 2 2 4 2 3" xfId="32"/>
    <cellStyle name="Обычный 2 2 4 2 4" xfId="33"/>
    <cellStyle name="Обычный 2 2 4 2 5" xfId="34"/>
    <cellStyle name="Обычный 2 2 4 2 6" xfId="35"/>
    <cellStyle name="Обычный 2 2 4 3" xfId="36"/>
    <cellStyle name="Обычный 2 2 4 4" xfId="37"/>
    <cellStyle name="Обычный 2 2 4 5" xfId="38"/>
    <cellStyle name="Обычный 2 2 4 6" xfId="39"/>
    <cellStyle name="Обычный 2 2 4 7" xfId="40"/>
    <cellStyle name="Обычный 2 2 5" xfId="41"/>
    <cellStyle name="Обычный 2 2 5 2" xfId="42"/>
    <cellStyle name="Обычный 2 2 5 3" xfId="43"/>
    <cellStyle name="Обычный 2 2 5 4" xfId="44"/>
    <cellStyle name="Обычный 2 2 5 5" xfId="45"/>
    <cellStyle name="Обычный 2 2 5 6" xfId="46"/>
    <cellStyle name="Обычный 2 2 6" xfId="47"/>
    <cellStyle name="Обычный 2 2 6 2" xfId="48"/>
    <cellStyle name="Обычный 2 2 6 3" xfId="49"/>
    <cellStyle name="Обычный 2 2 6 4" xfId="50"/>
    <cellStyle name="Обычный 2 2 6 5" xfId="51"/>
    <cellStyle name="Обычный 2 2 6 6" xfId="52"/>
    <cellStyle name="Обычный 2 2 7" xfId="53"/>
    <cellStyle name="Обычный 2 2 7 2" xfId="54"/>
    <cellStyle name="Обычный 2 2 8" xfId="55"/>
    <cellStyle name="Обычный 2 2 9" xfId="56"/>
    <cellStyle name="Обычный 2 2_30-ра" xfId="57"/>
    <cellStyle name="Обычный 3" xfId="58"/>
    <cellStyle name="Обычный 4" xfId="59"/>
    <cellStyle name="Обычный 4 10" xfId="60"/>
    <cellStyle name="Обычный 4 2" xfId="61"/>
    <cellStyle name="Обычный 4 2 2" xfId="62"/>
    <cellStyle name="Обычный 4 2 2 2" xfId="63"/>
    <cellStyle name="Обычный 4 2 2 3" xfId="64"/>
    <cellStyle name="Обычный 4 2 2 4" xfId="65"/>
    <cellStyle name="Обычный 4 2 2 5" xfId="66"/>
    <cellStyle name="Обычный 4 2 2 6" xfId="67"/>
    <cellStyle name="Обычный 4 2 3" xfId="68"/>
    <cellStyle name="Обычный 4 2 4" xfId="69"/>
    <cellStyle name="Обычный 4 2 5" xfId="70"/>
    <cellStyle name="Обычный 4 2 6" xfId="71"/>
    <cellStyle name="Обычный 4 2 7" xfId="72"/>
    <cellStyle name="Обычный 4 3" xfId="73"/>
    <cellStyle name="Обычный 4 3 2" xfId="74"/>
    <cellStyle name="Обычный 4 3 2 2" xfId="75"/>
    <cellStyle name="Обычный 4 3 2 3" xfId="76"/>
    <cellStyle name="Обычный 4 3 2 4" xfId="77"/>
    <cellStyle name="Обычный 4 3 2 5" xfId="78"/>
    <cellStyle name="Обычный 4 3 2 6" xfId="79"/>
    <cellStyle name="Обычный 4 3 3" xfId="80"/>
    <cellStyle name="Обычный 4 3 4" xfId="81"/>
    <cellStyle name="Обычный 4 3 5" xfId="82"/>
    <cellStyle name="Обычный 4 3 6" xfId="83"/>
    <cellStyle name="Обычный 4 3 7" xfId="84"/>
    <cellStyle name="Обычный 4 4" xfId="85"/>
    <cellStyle name="Обычный 4 4 2" xfId="86"/>
    <cellStyle name="Обычный 4 4 3" xfId="87"/>
    <cellStyle name="Обычный 4 4 4" xfId="88"/>
    <cellStyle name="Обычный 4 4 5" xfId="89"/>
    <cellStyle name="Обычный 4 4 6" xfId="90"/>
    <cellStyle name="Обычный 4 5" xfId="91"/>
    <cellStyle name="Обычный 4 5 2" xfId="92"/>
    <cellStyle name="Обычный 4 5 3" xfId="93"/>
    <cellStyle name="Обычный 4 5 4" xfId="94"/>
    <cellStyle name="Обычный 4 5 5" xfId="95"/>
    <cellStyle name="Обычный 4 5 6" xfId="96"/>
    <cellStyle name="Обычный 4 6" xfId="97"/>
    <cellStyle name="Обычный 4 7" xfId="98"/>
    <cellStyle name="Обычный 4 8" xfId="99"/>
    <cellStyle name="Обычный 4 9" xfId="100"/>
    <cellStyle name="Процентный 2" xfId="101"/>
    <cellStyle name="Процентный 2 2" xfId="102"/>
    <cellStyle name="Процентный 3" xfId="103"/>
    <cellStyle name="Процентный 4" xfId="104"/>
    <cellStyle name="Финансовый 2" xfId="105"/>
    <cellStyle name="Финансовый 2 2" xfId="106"/>
    <cellStyle name="Финансовый 3" xfId="107"/>
    <cellStyle name="Финансовый 3 2" xfId="108"/>
    <cellStyle name="Финансовый 4" xfId="109"/>
    <cellStyle name="Финансовый 5" xfId="110"/>
    <cellStyle name="Финансовый 6" xfId="1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DZ66"/>
  <sheetViews>
    <sheetView tabSelected="1" view="pageBreakPreview" zoomScale="75" zoomScaleNormal="43" workbookViewId="0">
      <pane xSplit="2" ySplit="4" topLeftCell="C14" activePane="bottomRight" state="frozen"/>
      <selection pane="topRight" activeCell="C1" sqref="C1"/>
      <selection pane="bottomLeft" activeCell="A5" sqref="A5"/>
      <selection pane="bottomRight" activeCell="I12" sqref="I12"/>
    </sheetView>
  </sheetViews>
  <sheetFormatPr defaultRowHeight="18.75" outlineLevelCol="1"/>
  <cols>
    <col min="1" max="1" width="7.28515625" style="27" customWidth="1"/>
    <col min="2" max="2" width="37.140625" customWidth="1"/>
    <col min="3" max="3" width="18.85546875" customWidth="1"/>
    <col min="4" max="4" width="18.7109375" customWidth="1"/>
    <col min="5" max="5" width="13.85546875" customWidth="1"/>
    <col min="6" max="6" width="11.85546875" customWidth="1"/>
    <col min="7" max="7" width="18.28515625" customWidth="1"/>
    <col min="8" max="8" width="17" customWidth="1"/>
    <col min="9" max="9" width="14" customWidth="1"/>
    <col min="10" max="10" width="15.85546875" customWidth="1"/>
    <col min="11" max="11" width="31.7109375" customWidth="1"/>
    <col min="12" max="12" width="11.140625" customWidth="1"/>
    <col min="13" max="13" width="10.85546875" customWidth="1"/>
    <col min="14" max="14" width="20.140625" customWidth="1"/>
    <col min="15" max="15" width="21.28515625" customWidth="1"/>
    <col min="16" max="16" width="35.7109375" customWidth="1"/>
    <col min="17" max="17" width="16.5703125" customWidth="1"/>
    <col min="19" max="19" width="9.5703125" hidden="1" customWidth="1" outlineLevel="1"/>
    <col min="20" max="20" width="9.140625" collapsed="1"/>
  </cols>
  <sheetData>
    <row r="1" spans="1:130" ht="23.45" customHeight="1">
      <c r="C1" s="28"/>
      <c r="D1" s="28"/>
      <c r="F1" s="29"/>
      <c r="M1" s="20"/>
      <c r="P1" s="71" t="s">
        <v>59</v>
      </c>
    </row>
    <row r="2" spans="1:130" s="30" customFormat="1" ht="40.5" customHeight="1">
      <c r="A2" s="100" t="s">
        <v>66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</row>
    <row r="3" spans="1:130" s="30" customFormat="1" ht="23.45" customHeight="1" thickBot="1">
      <c r="Q3" s="31"/>
      <c r="R3" s="31"/>
    </row>
    <row r="4" spans="1:130" s="32" customFormat="1" ht="39.75" customHeight="1">
      <c r="A4" s="115" t="s">
        <v>0</v>
      </c>
      <c r="B4" s="104" t="s">
        <v>36</v>
      </c>
      <c r="C4" s="108" t="s">
        <v>60</v>
      </c>
      <c r="D4" s="109"/>
      <c r="E4" s="110"/>
      <c r="F4" s="117" t="s">
        <v>40</v>
      </c>
      <c r="G4" s="118"/>
      <c r="H4" s="118"/>
      <c r="I4" s="118"/>
      <c r="J4" s="119"/>
      <c r="K4" s="120" t="s">
        <v>45</v>
      </c>
      <c r="L4" s="120"/>
      <c r="M4" s="120"/>
      <c r="N4" s="120"/>
      <c r="O4" s="104" t="s">
        <v>49</v>
      </c>
      <c r="P4" s="106" t="s">
        <v>52</v>
      </c>
      <c r="Q4" s="33"/>
      <c r="R4" s="33"/>
    </row>
    <row r="5" spans="1:130" s="32" customFormat="1" ht="137.25" customHeight="1">
      <c r="A5" s="116"/>
      <c r="B5" s="105"/>
      <c r="C5" s="41" t="s">
        <v>61</v>
      </c>
      <c r="D5" s="41" t="s">
        <v>37</v>
      </c>
      <c r="E5" s="42" t="s">
        <v>38</v>
      </c>
      <c r="F5" s="42" t="s">
        <v>3</v>
      </c>
      <c r="G5" s="41" t="s">
        <v>62</v>
      </c>
      <c r="H5" s="41" t="s">
        <v>63</v>
      </c>
      <c r="I5" s="43" t="s">
        <v>42</v>
      </c>
      <c r="J5" s="43" t="s">
        <v>43</v>
      </c>
      <c r="K5" s="43" t="s">
        <v>50</v>
      </c>
      <c r="L5" s="44" t="s">
        <v>64</v>
      </c>
      <c r="M5" s="44" t="s">
        <v>65</v>
      </c>
      <c r="N5" s="44" t="s">
        <v>47</v>
      </c>
      <c r="O5" s="105"/>
      <c r="P5" s="107"/>
      <c r="Q5" s="33"/>
      <c r="R5" s="33"/>
    </row>
    <row r="6" spans="1:130" s="26" customFormat="1" ht="63">
      <c r="A6" s="45"/>
      <c r="B6" s="41">
        <v>1</v>
      </c>
      <c r="C6" s="41">
        <v>2</v>
      </c>
      <c r="D6" s="41">
        <v>3</v>
      </c>
      <c r="E6" s="41" t="s">
        <v>39</v>
      </c>
      <c r="F6" s="41">
        <v>5</v>
      </c>
      <c r="G6" s="41">
        <v>6</v>
      </c>
      <c r="H6" s="41">
        <v>7</v>
      </c>
      <c r="I6" s="41" t="s">
        <v>41</v>
      </c>
      <c r="J6" s="41" t="s">
        <v>44</v>
      </c>
      <c r="K6" s="41">
        <v>10</v>
      </c>
      <c r="L6" s="41">
        <v>11</v>
      </c>
      <c r="M6" s="41">
        <v>12</v>
      </c>
      <c r="N6" s="41" t="s">
        <v>48</v>
      </c>
      <c r="O6" s="46" t="s">
        <v>58</v>
      </c>
      <c r="P6" s="47">
        <v>15</v>
      </c>
      <c r="Q6" s="39"/>
      <c r="R6" s="39"/>
      <c r="S6" s="39"/>
      <c r="T6" s="39"/>
      <c r="U6" s="39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5"/>
    </row>
    <row r="7" spans="1:130" s="32" customFormat="1" ht="43.5" customHeight="1">
      <c r="A7" s="79">
        <v>1</v>
      </c>
      <c r="B7" s="121" t="s">
        <v>67</v>
      </c>
      <c r="C7" s="68">
        <v>5</v>
      </c>
      <c r="D7" s="68">
        <v>5</v>
      </c>
      <c r="E7" s="72">
        <f>D7/C7*100</f>
        <v>100</v>
      </c>
      <c r="F7" s="40" t="s">
        <v>6</v>
      </c>
      <c r="G7" s="48">
        <f>G9+G10</f>
        <v>220.8</v>
      </c>
      <c r="H7" s="48">
        <f>H9+H10</f>
        <v>220.8</v>
      </c>
      <c r="I7" s="48">
        <f>H7/G7*100</f>
        <v>100</v>
      </c>
      <c r="J7" s="73">
        <f>E7/I7*100</f>
        <v>100</v>
      </c>
      <c r="K7" s="49" t="s">
        <v>82</v>
      </c>
      <c r="L7" s="50">
        <v>1</v>
      </c>
      <c r="M7" s="51">
        <v>1</v>
      </c>
      <c r="N7" s="52">
        <f>M7/L7*100</f>
        <v>100</v>
      </c>
      <c r="O7" s="114">
        <f>N7*J7/100</f>
        <v>100</v>
      </c>
      <c r="P7" s="111"/>
      <c r="Q7" s="37"/>
      <c r="R7" s="37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</row>
    <row r="8" spans="1:130" s="32" customFormat="1" ht="79.5" customHeight="1">
      <c r="A8" s="80"/>
      <c r="B8" s="122"/>
      <c r="C8" s="88" t="s">
        <v>72</v>
      </c>
      <c r="D8" s="89"/>
      <c r="E8" s="90"/>
      <c r="F8" s="53" t="s">
        <v>55</v>
      </c>
      <c r="G8" s="54"/>
      <c r="H8" s="54"/>
      <c r="I8" s="48" t="e">
        <f>H8/G8*100</f>
        <v>#DIV/0!</v>
      </c>
      <c r="J8" s="70" t="e">
        <f>E8/I8*100</f>
        <v>#DIV/0!</v>
      </c>
      <c r="K8" s="74" t="s">
        <v>83</v>
      </c>
      <c r="L8" s="44">
        <v>0</v>
      </c>
      <c r="M8" s="51">
        <v>0</v>
      </c>
      <c r="N8" s="52" t="e">
        <f t="shared" ref="N8:N10" si="0">M8/L8*100</f>
        <v>#DIV/0!</v>
      </c>
      <c r="O8" s="86"/>
      <c r="P8" s="112"/>
      <c r="Q8" s="33"/>
      <c r="R8" s="33"/>
    </row>
    <row r="9" spans="1:130" s="32" customFormat="1" ht="20.25" customHeight="1">
      <c r="A9" s="80"/>
      <c r="B9" s="122"/>
      <c r="C9" s="91"/>
      <c r="D9" s="92"/>
      <c r="E9" s="93"/>
      <c r="F9" s="53" t="s">
        <v>54</v>
      </c>
      <c r="G9" s="54">
        <v>155.5</v>
      </c>
      <c r="H9" s="54">
        <f>G9</f>
        <v>155.5</v>
      </c>
      <c r="I9" s="48">
        <f>H9/G9*100</f>
        <v>100</v>
      </c>
      <c r="J9" s="70">
        <f>E9/I9*100</f>
        <v>0</v>
      </c>
      <c r="K9" s="74" t="s">
        <v>84</v>
      </c>
      <c r="L9" s="50">
        <v>1</v>
      </c>
      <c r="M9" s="51">
        <v>1</v>
      </c>
      <c r="N9" s="52">
        <f t="shared" si="0"/>
        <v>100</v>
      </c>
      <c r="O9" s="86"/>
      <c r="P9" s="112"/>
      <c r="Q9" s="33"/>
      <c r="R9" s="33"/>
    </row>
    <row r="10" spans="1:130" s="32" customFormat="1" ht="24" customHeight="1">
      <c r="A10" s="80"/>
      <c r="B10" s="122"/>
      <c r="C10" s="91"/>
      <c r="D10" s="92"/>
      <c r="E10" s="93"/>
      <c r="F10" s="53" t="s">
        <v>56</v>
      </c>
      <c r="G10" s="54">
        <v>65.3</v>
      </c>
      <c r="H10" s="54">
        <f>G10</f>
        <v>65.3</v>
      </c>
      <c r="I10" s="48">
        <f>H10/G10*100</f>
        <v>100</v>
      </c>
      <c r="J10" s="70">
        <f>E10/I10*100</f>
        <v>0</v>
      </c>
      <c r="K10" s="74" t="s">
        <v>85</v>
      </c>
      <c r="L10" s="50">
        <v>0</v>
      </c>
      <c r="M10" s="51"/>
      <c r="N10" s="52" t="e">
        <f t="shared" si="0"/>
        <v>#DIV/0!</v>
      </c>
      <c r="O10" s="86"/>
      <c r="P10" s="112"/>
      <c r="Q10" s="33"/>
      <c r="R10" s="33"/>
    </row>
    <row r="11" spans="1:130" s="32" customFormat="1" ht="21.75" customHeight="1">
      <c r="A11" s="80"/>
      <c r="B11" s="122"/>
      <c r="C11" s="91"/>
      <c r="D11" s="92"/>
      <c r="E11" s="93"/>
      <c r="F11" s="55" t="s">
        <v>57</v>
      </c>
      <c r="G11" s="54"/>
      <c r="H11" s="54"/>
      <c r="I11" s="48" t="e">
        <f>H11/G11*100</f>
        <v>#DIV/0!</v>
      </c>
      <c r="J11" s="70" t="e">
        <f>E11/I11*100</f>
        <v>#DIV/0!</v>
      </c>
      <c r="K11" s="74" t="s">
        <v>86</v>
      </c>
      <c r="L11" s="50">
        <v>17</v>
      </c>
      <c r="M11" s="51">
        <v>17</v>
      </c>
      <c r="N11" s="52">
        <f>M11/L11*100</f>
        <v>100</v>
      </c>
      <c r="O11" s="86"/>
      <c r="P11" s="112"/>
      <c r="Q11" s="34"/>
      <c r="R11" s="33"/>
    </row>
    <row r="12" spans="1:130" ht="30" customHeight="1">
      <c r="A12" s="80"/>
      <c r="B12" s="122"/>
      <c r="C12" s="91"/>
      <c r="D12" s="92"/>
      <c r="E12" s="93"/>
      <c r="F12" s="56"/>
      <c r="G12" s="57"/>
      <c r="H12" s="57"/>
      <c r="I12" s="57"/>
      <c r="J12" s="58"/>
      <c r="K12" s="59">
        <v>6</v>
      </c>
      <c r="L12" s="60"/>
      <c r="M12" s="60"/>
      <c r="N12" s="52" t="e">
        <f t="shared" ref="N12:N17" si="1">M12/L12*100</f>
        <v>#DIV/0!</v>
      </c>
      <c r="O12" s="86"/>
      <c r="P12" s="112"/>
    </row>
    <row r="13" spans="1:130" ht="21.75" customHeight="1">
      <c r="A13" s="80"/>
      <c r="B13" s="122"/>
      <c r="C13" s="91"/>
      <c r="D13" s="92"/>
      <c r="E13" s="93"/>
      <c r="F13" s="61"/>
      <c r="G13" s="62"/>
      <c r="H13" s="62"/>
      <c r="I13" s="62"/>
      <c r="J13" s="63"/>
      <c r="K13" s="59">
        <v>7</v>
      </c>
      <c r="L13" s="60"/>
      <c r="M13" s="60"/>
      <c r="N13" s="52" t="e">
        <f t="shared" si="1"/>
        <v>#DIV/0!</v>
      </c>
      <c r="O13" s="86"/>
      <c r="P13" s="112"/>
    </row>
    <row r="14" spans="1:130" ht="22.5" customHeight="1">
      <c r="A14" s="80"/>
      <c r="B14" s="122"/>
      <c r="C14" s="91"/>
      <c r="D14" s="92"/>
      <c r="E14" s="93"/>
      <c r="F14" s="61"/>
      <c r="G14" s="62"/>
      <c r="H14" s="62"/>
      <c r="I14" s="62"/>
      <c r="J14" s="63"/>
      <c r="K14" s="59">
        <v>8</v>
      </c>
      <c r="L14" s="60"/>
      <c r="M14" s="60"/>
      <c r="N14" s="52" t="e">
        <f t="shared" si="1"/>
        <v>#DIV/0!</v>
      </c>
      <c r="O14" s="86"/>
      <c r="P14" s="112"/>
    </row>
    <row r="15" spans="1:130" ht="24.75" customHeight="1">
      <c r="A15" s="80"/>
      <c r="B15" s="122"/>
      <c r="C15" s="91"/>
      <c r="D15" s="92"/>
      <c r="E15" s="93"/>
      <c r="F15" s="61"/>
      <c r="G15" s="62"/>
      <c r="H15" s="62"/>
      <c r="I15" s="62"/>
      <c r="J15" s="63"/>
      <c r="K15" s="59">
        <v>9</v>
      </c>
      <c r="L15" s="60"/>
      <c r="M15" s="60"/>
      <c r="N15" s="52" t="e">
        <f t="shared" si="1"/>
        <v>#DIV/0!</v>
      </c>
      <c r="O15" s="86"/>
      <c r="P15" s="112"/>
    </row>
    <row r="16" spans="1:130" ht="24.75" customHeight="1">
      <c r="A16" s="80"/>
      <c r="B16" s="122"/>
      <c r="C16" s="91"/>
      <c r="D16" s="92"/>
      <c r="E16" s="93"/>
      <c r="F16" s="61"/>
      <c r="G16" s="62"/>
      <c r="H16" s="62"/>
      <c r="I16" s="62"/>
      <c r="J16" s="63"/>
      <c r="K16" s="59">
        <v>10</v>
      </c>
      <c r="L16" s="60"/>
      <c r="M16" s="60"/>
      <c r="N16" s="52" t="e">
        <f t="shared" si="1"/>
        <v>#DIV/0!</v>
      </c>
      <c r="O16" s="86"/>
      <c r="P16" s="112"/>
    </row>
    <row r="17" spans="1:129" ht="24.75" customHeight="1">
      <c r="A17" s="80"/>
      <c r="B17" s="122"/>
      <c r="C17" s="91"/>
      <c r="D17" s="92"/>
      <c r="E17" s="93"/>
      <c r="F17" s="61"/>
      <c r="G17" s="62"/>
      <c r="H17" s="62"/>
      <c r="I17" s="62"/>
      <c r="J17" s="63"/>
      <c r="K17" s="64" t="s">
        <v>46</v>
      </c>
      <c r="L17" s="60"/>
      <c r="M17" s="60"/>
      <c r="N17" s="52" t="e">
        <f t="shared" si="1"/>
        <v>#DIV/0!</v>
      </c>
      <c r="O17" s="86"/>
      <c r="P17" s="112"/>
    </row>
    <row r="18" spans="1:129" ht="60" customHeight="1" thickBot="1">
      <c r="A18" s="81"/>
      <c r="B18" s="123"/>
      <c r="C18" s="94"/>
      <c r="D18" s="95"/>
      <c r="E18" s="96"/>
      <c r="F18" s="65"/>
      <c r="G18" s="66"/>
      <c r="H18" s="66"/>
      <c r="I18" s="66"/>
      <c r="J18" s="67"/>
      <c r="K18" s="101" t="s">
        <v>51</v>
      </c>
      <c r="L18" s="102"/>
      <c r="M18" s="103"/>
      <c r="N18" s="69">
        <v>110</v>
      </c>
      <c r="O18" s="87"/>
      <c r="P18" s="113"/>
    </row>
    <row r="19" spans="1:129" s="32" customFormat="1" ht="42" customHeight="1">
      <c r="A19" s="79">
        <v>2</v>
      </c>
      <c r="B19" s="82" t="s">
        <v>68</v>
      </c>
      <c r="C19" s="68"/>
      <c r="D19" s="68"/>
      <c r="E19" s="68" t="e">
        <f>D19/C19*100</f>
        <v>#DIV/0!</v>
      </c>
      <c r="F19" s="40" t="s">
        <v>6</v>
      </c>
      <c r="G19" s="48"/>
      <c r="H19" s="48"/>
      <c r="I19" s="48" t="e">
        <f>H19/G19*100</f>
        <v>#DIV/0!</v>
      </c>
      <c r="J19" s="70" t="e">
        <f>E19/I19*100</f>
        <v>#DIV/0!</v>
      </c>
      <c r="K19" s="49" t="s">
        <v>100</v>
      </c>
      <c r="L19" s="50">
        <v>1</v>
      </c>
      <c r="M19" s="51">
        <v>1</v>
      </c>
      <c r="N19" s="52">
        <f>M19/L19*100</f>
        <v>100</v>
      </c>
      <c r="O19" s="85"/>
      <c r="P19" s="111"/>
      <c r="Q19" s="37"/>
      <c r="R19" s="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</row>
    <row r="20" spans="1:129" s="32" customFormat="1" ht="51" customHeight="1">
      <c r="A20" s="80"/>
      <c r="B20" s="83"/>
      <c r="C20" s="88" t="s">
        <v>73</v>
      </c>
      <c r="D20" s="89"/>
      <c r="E20" s="90"/>
      <c r="F20" s="53" t="s">
        <v>55</v>
      </c>
      <c r="G20" s="54"/>
      <c r="H20" s="54"/>
      <c r="I20" s="48" t="e">
        <f>H20/G20*100</f>
        <v>#DIV/0!</v>
      </c>
      <c r="J20" s="70" t="e">
        <f>E20/I20*100</f>
        <v>#DIV/0!</v>
      </c>
      <c r="K20" s="74" t="s">
        <v>101</v>
      </c>
      <c r="L20" s="44">
        <v>1</v>
      </c>
      <c r="M20" s="51">
        <v>1</v>
      </c>
      <c r="N20" s="52">
        <f t="shared" ref="N20:N29" si="2">M20/L20*100</f>
        <v>100</v>
      </c>
      <c r="O20" s="86"/>
      <c r="P20" s="112"/>
      <c r="Q20" s="33"/>
      <c r="R20" s="33"/>
    </row>
    <row r="21" spans="1:129" s="32" customFormat="1" ht="50.25" customHeight="1">
      <c r="A21" s="80"/>
      <c r="B21" s="83"/>
      <c r="C21" s="91"/>
      <c r="D21" s="92"/>
      <c r="E21" s="93"/>
      <c r="F21" s="53" t="s">
        <v>54</v>
      </c>
      <c r="G21" s="54"/>
      <c r="H21" s="54"/>
      <c r="I21" s="48" t="e">
        <f>H21/G21*100</f>
        <v>#DIV/0!</v>
      </c>
      <c r="J21" s="70" t="e">
        <f>E21/I21*100</f>
        <v>#DIV/0!</v>
      </c>
      <c r="K21" s="74" t="s">
        <v>102</v>
      </c>
      <c r="L21" s="50">
        <v>1</v>
      </c>
      <c r="M21" s="51">
        <v>1</v>
      </c>
      <c r="N21" s="52">
        <f t="shared" si="2"/>
        <v>100</v>
      </c>
      <c r="O21" s="86"/>
      <c r="P21" s="112"/>
      <c r="Q21" s="33"/>
      <c r="R21" s="33"/>
    </row>
    <row r="22" spans="1:129" s="32" customFormat="1" ht="49.5" customHeight="1">
      <c r="A22" s="80"/>
      <c r="B22" s="83"/>
      <c r="C22" s="91"/>
      <c r="D22" s="92"/>
      <c r="E22" s="93"/>
      <c r="F22" s="53" t="s">
        <v>56</v>
      </c>
      <c r="G22" s="54">
        <v>205.4</v>
      </c>
      <c r="H22" s="54"/>
      <c r="I22" s="48">
        <f>H22/G22*100</f>
        <v>0</v>
      </c>
      <c r="J22" s="70" t="e">
        <f>E22/I22*100</f>
        <v>#DIV/0!</v>
      </c>
      <c r="K22" s="74" t="s">
        <v>103</v>
      </c>
      <c r="L22" s="50">
        <v>1</v>
      </c>
      <c r="M22" s="51">
        <v>1</v>
      </c>
      <c r="N22" s="52">
        <f t="shared" si="2"/>
        <v>100</v>
      </c>
      <c r="O22" s="86"/>
      <c r="P22" s="112"/>
      <c r="Q22" s="33"/>
      <c r="R22" s="33"/>
    </row>
    <row r="23" spans="1:129" s="32" customFormat="1" ht="73.5" customHeight="1">
      <c r="A23" s="80"/>
      <c r="B23" s="83"/>
      <c r="C23" s="91"/>
      <c r="D23" s="92"/>
      <c r="E23" s="93"/>
      <c r="F23" s="55" t="s">
        <v>57</v>
      </c>
      <c r="G23" s="54"/>
      <c r="H23" s="54"/>
      <c r="I23" s="48" t="e">
        <f>H23/G23*100</f>
        <v>#DIV/0!</v>
      </c>
      <c r="J23" s="70" t="e">
        <f>E23/I23*100</f>
        <v>#DIV/0!</v>
      </c>
      <c r="K23" s="74" t="s">
        <v>104</v>
      </c>
      <c r="L23" s="50">
        <v>1</v>
      </c>
      <c r="M23" s="51">
        <v>1</v>
      </c>
      <c r="N23" s="52">
        <f t="shared" si="2"/>
        <v>100</v>
      </c>
      <c r="O23" s="86"/>
      <c r="P23" s="112"/>
      <c r="Q23" s="34"/>
      <c r="R23" s="33"/>
    </row>
    <row r="24" spans="1:129" ht="30.75" customHeight="1">
      <c r="A24" s="80"/>
      <c r="B24" s="83"/>
      <c r="C24" s="91"/>
      <c r="D24" s="92"/>
      <c r="E24" s="93"/>
      <c r="F24" s="56"/>
      <c r="G24" s="57"/>
      <c r="H24" s="57"/>
      <c r="I24" s="57"/>
      <c r="J24" s="58"/>
      <c r="K24" s="75" t="s">
        <v>105</v>
      </c>
      <c r="L24" s="60">
        <v>1</v>
      </c>
      <c r="M24" s="60">
        <v>1</v>
      </c>
      <c r="N24" s="52">
        <f t="shared" si="2"/>
        <v>100</v>
      </c>
      <c r="O24" s="86"/>
      <c r="P24" s="112"/>
    </row>
    <row r="25" spans="1:129" ht="24.75" customHeight="1">
      <c r="A25" s="80"/>
      <c r="B25" s="83"/>
      <c r="C25" s="91"/>
      <c r="D25" s="92"/>
      <c r="E25" s="93"/>
      <c r="F25" s="61"/>
      <c r="G25" s="62"/>
      <c r="H25" s="62"/>
      <c r="I25" s="62"/>
      <c r="J25" s="63"/>
      <c r="K25" s="59">
        <v>7</v>
      </c>
      <c r="L25" s="60"/>
      <c r="M25" s="60"/>
      <c r="N25" s="52" t="e">
        <f t="shared" si="2"/>
        <v>#DIV/0!</v>
      </c>
      <c r="O25" s="86"/>
      <c r="P25" s="112"/>
    </row>
    <row r="26" spans="1:129" ht="24.75" customHeight="1">
      <c r="A26" s="80"/>
      <c r="B26" s="83"/>
      <c r="C26" s="91"/>
      <c r="D26" s="92"/>
      <c r="E26" s="93"/>
      <c r="F26" s="61"/>
      <c r="G26" s="62"/>
      <c r="H26" s="62"/>
      <c r="I26" s="62"/>
      <c r="J26" s="63"/>
      <c r="K26" s="59">
        <v>8</v>
      </c>
      <c r="L26" s="60"/>
      <c r="M26" s="60"/>
      <c r="N26" s="52" t="e">
        <f t="shared" si="2"/>
        <v>#DIV/0!</v>
      </c>
      <c r="O26" s="86"/>
      <c r="P26" s="112"/>
    </row>
    <row r="27" spans="1:129" ht="28.5" customHeight="1">
      <c r="A27" s="80"/>
      <c r="B27" s="83"/>
      <c r="C27" s="91"/>
      <c r="D27" s="92"/>
      <c r="E27" s="93"/>
      <c r="F27" s="61"/>
      <c r="G27" s="62"/>
      <c r="H27" s="62"/>
      <c r="I27" s="62"/>
      <c r="J27" s="63"/>
      <c r="K27" s="59">
        <v>9</v>
      </c>
      <c r="L27" s="60"/>
      <c r="M27" s="60"/>
      <c r="N27" s="52" t="e">
        <f t="shared" si="2"/>
        <v>#DIV/0!</v>
      </c>
      <c r="O27" s="86"/>
      <c r="P27" s="112"/>
    </row>
    <row r="28" spans="1:129" ht="27.75" customHeight="1">
      <c r="A28" s="80"/>
      <c r="B28" s="83"/>
      <c r="C28" s="91"/>
      <c r="D28" s="92"/>
      <c r="E28" s="93"/>
      <c r="F28" s="61"/>
      <c r="G28" s="62"/>
      <c r="H28" s="62"/>
      <c r="I28" s="62"/>
      <c r="J28" s="63"/>
      <c r="K28" s="59">
        <v>10</v>
      </c>
      <c r="L28" s="60"/>
      <c r="M28" s="60"/>
      <c r="N28" s="52" t="e">
        <f t="shared" si="2"/>
        <v>#DIV/0!</v>
      </c>
      <c r="O28" s="86"/>
      <c r="P28" s="112"/>
    </row>
    <row r="29" spans="1:129" ht="60" customHeight="1">
      <c r="A29" s="80"/>
      <c r="B29" s="83"/>
      <c r="C29" s="91"/>
      <c r="D29" s="92"/>
      <c r="E29" s="93"/>
      <c r="F29" s="61"/>
      <c r="G29" s="62"/>
      <c r="H29" s="62"/>
      <c r="I29" s="62"/>
      <c r="J29" s="63"/>
      <c r="K29" s="64" t="s">
        <v>46</v>
      </c>
      <c r="L29" s="60"/>
      <c r="M29" s="60"/>
      <c r="N29" s="52" t="e">
        <f t="shared" si="2"/>
        <v>#DIV/0!</v>
      </c>
      <c r="O29" s="86"/>
      <c r="P29" s="112"/>
    </row>
    <row r="30" spans="1:129" ht="60" customHeight="1" thickBot="1">
      <c r="A30" s="81"/>
      <c r="B30" s="84"/>
      <c r="C30" s="94"/>
      <c r="D30" s="95"/>
      <c r="E30" s="96"/>
      <c r="F30" s="65"/>
      <c r="G30" s="66"/>
      <c r="H30" s="66"/>
      <c r="I30" s="66"/>
      <c r="J30" s="67"/>
      <c r="K30" s="97" t="s">
        <v>51</v>
      </c>
      <c r="L30" s="98"/>
      <c r="M30" s="99"/>
      <c r="N30" s="69" t="s">
        <v>53</v>
      </c>
      <c r="O30" s="87"/>
      <c r="P30" s="113"/>
    </row>
    <row r="31" spans="1:129" s="32" customFormat="1" ht="43.5" customHeight="1">
      <c r="A31" s="79" t="s">
        <v>46</v>
      </c>
      <c r="B31" s="82" t="s">
        <v>69</v>
      </c>
      <c r="C31" s="68">
        <v>7</v>
      </c>
      <c r="D31" s="68">
        <v>7</v>
      </c>
      <c r="E31" s="68">
        <f>D31/C31*100</f>
        <v>100</v>
      </c>
      <c r="F31" s="40" t="s">
        <v>6</v>
      </c>
      <c r="G31" s="48"/>
      <c r="H31" s="48"/>
      <c r="I31" s="48" t="e">
        <f>H31/G31*100</f>
        <v>#DIV/0!</v>
      </c>
      <c r="J31" s="70" t="e">
        <f>E31/I31*100</f>
        <v>#DIV/0!</v>
      </c>
      <c r="K31" s="49" t="s">
        <v>75</v>
      </c>
      <c r="L31" s="76">
        <v>1</v>
      </c>
      <c r="M31" s="77">
        <v>1</v>
      </c>
      <c r="N31" s="52">
        <f>M31/L31*100</f>
        <v>100</v>
      </c>
      <c r="O31" s="85">
        <v>100</v>
      </c>
      <c r="P31" s="111"/>
      <c r="Q31" s="37"/>
      <c r="R31" s="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  <c r="CN31" s="38"/>
      <c r="CO31" s="38"/>
      <c r="CP31" s="38"/>
      <c r="CQ31" s="38"/>
      <c r="CR31" s="38"/>
      <c r="CS31" s="38"/>
      <c r="CT31" s="38"/>
      <c r="CU31" s="38"/>
      <c r="CV31" s="38"/>
      <c r="CW31" s="38"/>
      <c r="CX31" s="38"/>
      <c r="CY31" s="38"/>
      <c r="CZ31" s="38"/>
      <c r="DA31" s="38"/>
      <c r="DB31" s="38"/>
      <c r="DC31" s="38"/>
      <c r="DD31" s="38"/>
      <c r="DE31" s="38"/>
      <c r="DF31" s="38"/>
      <c r="DG31" s="38"/>
      <c r="DH31" s="38"/>
      <c r="DI31" s="38"/>
      <c r="DJ31" s="38"/>
      <c r="DK31" s="38"/>
      <c r="DL31" s="38"/>
      <c r="DM31" s="38"/>
      <c r="DN31" s="38"/>
      <c r="DO31" s="38"/>
      <c r="DP31" s="38"/>
      <c r="DQ31" s="38"/>
      <c r="DR31" s="38"/>
      <c r="DS31" s="38"/>
      <c r="DT31" s="38"/>
      <c r="DU31" s="38"/>
      <c r="DV31" s="38"/>
      <c r="DW31" s="38"/>
      <c r="DX31" s="38"/>
      <c r="DY31" s="38"/>
    </row>
    <row r="32" spans="1:129" s="32" customFormat="1" ht="47.25" customHeight="1">
      <c r="A32" s="80"/>
      <c r="B32" s="83"/>
      <c r="C32" s="88" t="s">
        <v>74</v>
      </c>
      <c r="D32" s="89"/>
      <c r="E32" s="90"/>
      <c r="F32" s="53" t="s">
        <v>55</v>
      </c>
      <c r="G32" s="54"/>
      <c r="H32" s="54"/>
      <c r="I32" s="48" t="e">
        <f>H32/G32*100</f>
        <v>#DIV/0!</v>
      </c>
      <c r="J32" s="70" t="e">
        <f>E32/I32*100</f>
        <v>#DIV/0!</v>
      </c>
      <c r="K32" s="74" t="s">
        <v>76</v>
      </c>
      <c r="L32" s="76">
        <v>1</v>
      </c>
      <c r="M32" s="77">
        <v>1</v>
      </c>
      <c r="N32" s="52">
        <f t="shared" ref="N32:N41" si="3">M32/L32*100</f>
        <v>100</v>
      </c>
      <c r="O32" s="86"/>
      <c r="P32" s="112"/>
      <c r="Q32" s="33"/>
      <c r="R32" s="33"/>
    </row>
    <row r="33" spans="1:18" s="32" customFormat="1" ht="53.25" customHeight="1">
      <c r="A33" s="80"/>
      <c r="B33" s="83"/>
      <c r="C33" s="91"/>
      <c r="D33" s="92"/>
      <c r="E33" s="93"/>
      <c r="F33" s="53" t="s">
        <v>54</v>
      </c>
      <c r="G33" s="54"/>
      <c r="H33" s="54"/>
      <c r="I33" s="48" t="e">
        <f>H33/G33*100</f>
        <v>#DIV/0!</v>
      </c>
      <c r="J33" s="70" t="e">
        <f>E33/I33*100</f>
        <v>#DIV/0!</v>
      </c>
      <c r="K33" s="74" t="s">
        <v>77</v>
      </c>
      <c r="L33" s="50">
        <v>1</v>
      </c>
      <c r="M33" s="51">
        <v>1</v>
      </c>
      <c r="N33" s="52">
        <f t="shared" si="3"/>
        <v>100</v>
      </c>
      <c r="O33" s="86"/>
      <c r="P33" s="112"/>
      <c r="Q33" s="33"/>
      <c r="R33" s="33"/>
    </row>
    <row r="34" spans="1:18" s="32" customFormat="1" ht="50.25" customHeight="1">
      <c r="A34" s="80"/>
      <c r="B34" s="83"/>
      <c r="C34" s="91"/>
      <c r="D34" s="92"/>
      <c r="E34" s="93"/>
      <c r="F34" s="53" t="s">
        <v>56</v>
      </c>
      <c r="G34" s="54"/>
      <c r="H34" s="54"/>
      <c r="I34" s="48" t="e">
        <f>H34/G34*100</f>
        <v>#DIV/0!</v>
      </c>
      <c r="J34" s="70" t="e">
        <f>E34/I34*100</f>
        <v>#DIV/0!</v>
      </c>
      <c r="K34" s="74" t="s">
        <v>78</v>
      </c>
      <c r="L34" s="50">
        <v>1</v>
      </c>
      <c r="M34" s="51">
        <v>1</v>
      </c>
      <c r="N34" s="52">
        <f t="shared" si="3"/>
        <v>100</v>
      </c>
      <c r="O34" s="86"/>
      <c r="P34" s="112"/>
      <c r="Q34" s="33"/>
      <c r="R34" s="33"/>
    </row>
    <row r="35" spans="1:18" s="32" customFormat="1" ht="58.5" customHeight="1">
      <c r="A35" s="80"/>
      <c r="B35" s="83"/>
      <c r="C35" s="91"/>
      <c r="D35" s="92"/>
      <c r="E35" s="93"/>
      <c r="F35" s="55" t="s">
        <v>57</v>
      </c>
      <c r="G35" s="54"/>
      <c r="H35" s="54"/>
      <c r="I35" s="48" t="e">
        <f>H35/G35*100</f>
        <v>#DIV/0!</v>
      </c>
      <c r="J35" s="70" t="e">
        <f>E35/I35*100</f>
        <v>#DIV/0!</v>
      </c>
      <c r="K35" s="74" t="s">
        <v>79</v>
      </c>
      <c r="L35" s="50">
        <v>1</v>
      </c>
      <c r="M35" s="51">
        <v>1</v>
      </c>
      <c r="N35" s="52">
        <f t="shared" si="3"/>
        <v>100</v>
      </c>
      <c r="O35" s="86"/>
      <c r="P35" s="112"/>
      <c r="Q35" s="34"/>
      <c r="R35" s="33"/>
    </row>
    <row r="36" spans="1:18" ht="47.25" customHeight="1">
      <c r="A36" s="80"/>
      <c r="B36" s="83"/>
      <c r="C36" s="91"/>
      <c r="D36" s="92"/>
      <c r="E36" s="93"/>
      <c r="F36" s="56"/>
      <c r="G36" s="57"/>
      <c r="H36" s="57"/>
      <c r="I36" s="57"/>
      <c r="J36" s="58"/>
      <c r="K36" s="75" t="s">
        <v>80</v>
      </c>
      <c r="L36" s="60">
        <v>1</v>
      </c>
      <c r="M36" s="60">
        <v>1</v>
      </c>
      <c r="N36" s="52">
        <f t="shared" si="3"/>
        <v>100</v>
      </c>
      <c r="O36" s="86"/>
      <c r="P36" s="112"/>
    </row>
    <row r="37" spans="1:18" ht="57.75" customHeight="1">
      <c r="A37" s="80"/>
      <c r="B37" s="83"/>
      <c r="C37" s="91"/>
      <c r="D37" s="92"/>
      <c r="E37" s="93"/>
      <c r="F37" s="61"/>
      <c r="G37" s="62"/>
      <c r="H37" s="62"/>
      <c r="I37" s="62"/>
      <c r="J37" s="63"/>
      <c r="K37" s="75" t="s">
        <v>81</v>
      </c>
      <c r="L37" s="60">
        <v>1</v>
      </c>
      <c r="M37" s="60">
        <v>1</v>
      </c>
      <c r="N37" s="52">
        <f t="shared" si="3"/>
        <v>100</v>
      </c>
      <c r="O37" s="86"/>
      <c r="P37" s="112"/>
    </row>
    <row r="38" spans="1:18" ht="63.75" customHeight="1">
      <c r="A38" s="80"/>
      <c r="B38" s="83"/>
      <c r="C38" s="91"/>
      <c r="D38" s="92"/>
      <c r="E38" s="93"/>
      <c r="F38" s="61"/>
      <c r="G38" s="62"/>
      <c r="H38" s="62"/>
      <c r="I38" s="62"/>
      <c r="J38" s="63"/>
      <c r="K38" s="59">
        <v>8</v>
      </c>
      <c r="L38" s="60"/>
      <c r="M38" s="60"/>
      <c r="N38" s="52" t="e">
        <f t="shared" si="3"/>
        <v>#DIV/0!</v>
      </c>
      <c r="O38" s="86"/>
      <c r="P38" s="112"/>
    </row>
    <row r="39" spans="1:18" ht="57.75" customHeight="1">
      <c r="A39" s="80"/>
      <c r="B39" s="83"/>
      <c r="C39" s="91"/>
      <c r="D39" s="92"/>
      <c r="E39" s="93"/>
      <c r="F39" s="61"/>
      <c r="G39" s="62"/>
      <c r="H39" s="62"/>
      <c r="I39" s="62"/>
      <c r="J39" s="63"/>
      <c r="K39" s="59">
        <v>9</v>
      </c>
      <c r="L39" s="60"/>
      <c r="M39" s="60"/>
      <c r="N39" s="52" t="e">
        <f t="shared" si="3"/>
        <v>#DIV/0!</v>
      </c>
      <c r="O39" s="86"/>
      <c r="P39" s="112"/>
    </row>
    <row r="40" spans="1:18" ht="66.75" customHeight="1">
      <c r="A40" s="80"/>
      <c r="B40" s="83"/>
      <c r="C40" s="91"/>
      <c r="D40" s="92"/>
      <c r="E40" s="93"/>
      <c r="F40" s="61"/>
      <c r="G40" s="62"/>
      <c r="H40" s="62"/>
      <c r="I40" s="62"/>
      <c r="J40" s="63"/>
      <c r="K40" s="59">
        <v>10</v>
      </c>
      <c r="L40" s="60"/>
      <c r="M40" s="60"/>
      <c r="N40" s="52" t="e">
        <f t="shared" si="3"/>
        <v>#DIV/0!</v>
      </c>
      <c r="O40" s="86"/>
      <c r="P40" s="112"/>
    </row>
    <row r="41" spans="1:18" ht="60" customHeight="1">
      <c r="A41" s="80"/>
      <c r="B41" s="83"/>
      <c r="C41" s="91"/>
      <c r="D41" s="92"/>
      <c r="E41" s="93"/>
      <c r="F41" s="61"/>
      <c r="G41" s="62"/>
      <c r="H41" s="62"/>
      <c r="I41" s="62"/>
      <c r="J41" s="63"/>
      <c r="K41" s="64" t="s">
        <v>46</v>
      </c>
      <c r="L41" s="60"/>
      <c r="M41" s="60"/>
      <c r="N41" s="52" t="e">
        <f t="shared" si="3"/>
        <v>#DIV/0!</v>
      </c>
      <c r="O41" s="86"/>
      <c r="P41" s="112"/>
    </row>
    <row r="42" spans="1:18" ht="60" customHeight="1" thickBot="1">
      <c r="A42" s="81"/>
      <c r="B42" s="84"/>
      <c r="C42" s="94"/>
      <c r="D42" s="95"/>
      <c r="E42" s="96"/>
      <c r="F42" s="65"/>
      <c r="G42" s="66"/>
      <c r="H42" s="66"/>
      <c r="I42" s="66"/>
      <c r="J42" s="67"/>
      <c r="K42" s="97" t="s">
        <v>51</v>
      </c>
      <c r="L42" s="98"/>
      <c r="M42" s="99"/>
      <c r="N42" s="69" t="s">
        <v>53</v>
      </c>
      <c r="O42" s="87"/>
      <c r="P42" s="113"/>
    </row>
    <row r="43" spans="1:18" ht="236.25">
      <c r="A43" s="79" t="s">
        <v>46</v>
      </c>
      <c r="B43" s="82" t="s">
        <v>70</v>
      </c>
      <c r="C43" s="68">
        <v>6</v>
      </c>
      <c r="D43" s="68">
        <v>6</v>
      </c>
      <c r="E43" s="68">
        <f>D43/C43*100</f>
        <v>100</v>
      </c>
      <c r="F43" s="40" t="s">
        <v>6</v>
      </c>
      <c r="G43" s="48"/>
      <c r="H43" s="48"/>
      <c r="I43" s="48" t="e">
        <f>H43/G43*100</f>
        <v>#DIV/0!</v>
      </c>
      <c r="J43" s="70" t="e">
        <f>E43/I43*100</f>
        <v>#DIV/0!</v>
      </c>
      <c r="K43" s="49" t="s">
        <v>94</v>
      </c>
      <c r="L43" s="50">
        <v>1</v>
      </c>
      <c r="M43" s="51">
        <v>1</v>
      </c>
      <c r="N43" s="52">
        <f>M43/L43*100</f>
        <v>100</v>
      </c>
      <c r="O43" s="85" t="e">
        <f>N54*J43/100</f>
        <v>#VALUE!</v>
      </c>
    </row>
    <row r="44" spans="1:18" ht="126">
      <c r="A44" s="80"/>
      <c r="B44" s="83"/>
      <c r="C44" s="88" t="s">
        <v>87</v>
      </c>
      <c r="D44" s="89"/>
      <c r="E44" s="90"/>
      <c r="F44" s="53" t="s">
        <v>55</v>
      </c>
      <c r="G44" s="54"/>
      <c r="H44" s="54"/>
      <c r="I44" s="48" t="e">
        <f>H44/G44*100</f>
        <v>#DIV/0!</v>
      </c>
      <c r="J44" s="70" t="e">
        <f>E44/I44*100</f>
        <v>#DIV/0!</v>
      </c>
      <c r="K44" s="74" t="s">
        <v>95</v>
      </c>
      <c r="L44" s="44">
        <v>1</v>
      </c>
      <c r="M44" s="51">
        <v>1</v>
      </c>
      <c r="N44" s="52">
        <f t="shared" ref="N44:N53" si="4">M44/L44*100</f>
        <v>100</v>
      </c>
      <c r="O44" s="86"/>
    </row>
    <row r="45" spans="1:18" ht="94.5">
      <c r="A45" s="80"/>
      <c r="B45" s="83"/>
      <c r="C45" s="91"/>
      <c r="D45" s="92"/>
      <c r="E45" s="93"/>
      <c r="F45" s="53" t="s">
        <v>54</v>
      </c>
      <c r="G45" s="54"/>
      <c r="H45" s="54"/>
      <c r="I45" s="48" t="e">
        <f>H45/G45*100</f>
        <v>#DIV/0!</v>
      </c>
      <c r="J45" s="70" t="e">
        <f>E45/I45*100</f>
        <v>#DIV/0!</v>
      </c>
      <c r="K45" s="74" t="s">
        <v>96</v>
      </c>
      <c r="L45" s="50">
        <v>1</v>
      </c>
      <c r="M45" s="51">
        <v>1</v>
      </c>
      <c r="N45" s="52">
        <f t="shared" si="4"/>
        <v>100</v>
      </c>
      <c r="O45" s="86"/>
    </row>
    <row r="46" spans="1:18" ht="110.25">
      <c r="A46" s="80"/>
      <c r="B46" s="83"/>
      <c r="C46" s="91"/>
      <c r="D46" s="92"/>
      <c r="E46" s="93"/>
      <c r="F46" s="53" t="s">
        <v>56</v>
      </c>
      <c r="G46" s="54"/>
      <c r="H46" s="54"/>
      <c r="I46" s="48" t="e">
        <f>H46/G46*100</f>
        <v>#DIV/0!</v>
      </c>
      <c r="J46" s="70" t="e">
        <f>E46/I46*100</f>
        <v>#DIV/0!</v>
      </c>
      <c r="K46" s="74" t="s">
        <v>97</v>
      </c>
      <c r="L46" s="50">
        <v>1</v>
      </c>
      <c r="M46" s="51">
        <v>1</v>
      </c>
      <c r="N46" s="52">
        <f t="shared" si="4"/>
        <v>100</v>
      </c>
      <c r="O46" s="86"/>
    </row>
    <row r="47" spans="1:18" ht="94.5">
      <c r="A47" s="80"/>
      <c r="B47" s="83"/>
      <c r="C47" s="91"/>
      <c r="D47" s="92"/>
      <c r="E47" s="93"/>
      <c r="F47" s="55" t="s">
        <v>57</v>
      </c>
      <c r="G47" s="54"/>
      <c r="H47" s="54"/>
      <c r="I47" s="48" t="e">
        <f>H47/G47*100</f>
        <v>#DIV/0!</v>
      </c>
      <c r="J47" s="70" t="e">
        <f>E47/I47*100</f>
        <v>#DIV/0!</v>
      </c>
      <c r="K47" s="74" t="s">
        <v>98</v>
      </c>
      <c r="L47" s="50">
        <v>1</v>
      </c>
      <c r="M47" s="51">
        <v>1</v>
      </c>
      <c r="N47" s="52">
        <f t="shared" si="4"/>
        <v>100</v>
      </c>
      <c r="O47" s="86"/>
    </row>
    <row r="48" spans="1:18" ht="189">
      <c r="A48" s="80"/>
      <c r="B48" s="83"/>
      <c r="C48" s="91"/>
      <c r="D48" s="92"/>
      <c r="E48" s="93"/>
      <c r="F48" s="56"/>
      <c r="G48" s="57"/>
      <c r="H48" s="57"/>
      <c r="I48" s="57"/>
      <c r="J48" s="58"/>
      <c r="K48" s="75" t="s">
        <v>99</v>
      </c>
      <c r="L48" s="60">
        <v>1</v>
      </c>
      <c r="M48" s="60">
        <v>1</v>
      </c>
      <c r="N48" s="52">
        <f t="shared" si="4"/>
        <v>100</v>
      </c>
      <c r="O48" s="86"/>
    </row>
    <row r="49" spans="1:15" ht="15.75">
      <c r="A49" s="80"/>
      <c r="B49" s="83"/>
      <c r="C49" s="91"/>
      <c r="D49" s="92"/>
      <c r="E49" s="93"/>
      <c r="F49" s="61"/>
      <c r="G49" s="62"/>
      <c r="H49" s="62"/>
      <c r="I49" s="62"/>
      <c r="J49" s="63"/>
      <c r="K49" s="59">
        <v>7</v>
      </c>
      <c r="L49" s="60"/>
      <c r="M49" s="60"/>
      <c r="N49" s="52" t="e">
        <f t="shared" si="4"/>
        <v>#DIV/0!</v>
      </c>
      <c r="O49" s="86"/>
    </row>
    <row r="50" spans="1:15" ht="15.75">
      <c r="A50" s="80"/>
      <c r="B50" s="83"/>
      <c r="C50" s="91"/>
      <c r="D50" s="92"/>
      <c r="E50" s="93"/>
      <c r="F50" s="61"/>
      <c r="G50" s="62"/>
      <c r="H50" s="62"/>
      <c r="I50" s="62"/>
      <c r="J50" s="63"/>
      <c r="K50" s="59">
        <v>8</v>
      </c>
      <c r="L50" s="60"/>
      <c r="M50" s="60"/>
      <c r="N50" s="52" t="e">
        <f t="shared" si="4"/>
        <v>#DIV/0!</v>
      </c>
      <c r="O50" s="86"/>
    </row>
    <row r="51" spans="1:15" ht="15.75">
      <c r="A51" s="80"/>
      <c r="B51" s="83"/>
      <c r="C51" s="91"/>
      <c r="D51" s="92"/>
      <c r="E51" s="93"/>
      <c r="F51" s="61"/>
      <c r="G51" s="62"/>
      <c r="H51" s="62"/>
      <c r="I51" s="62"/>
      <c r="J51" s="63"/>
      <c r="K51" s="59">
        <v>9</v>
      </c>
      <c r="L51" s="60"/>
      <c r="M51" s="60"/>
      <c r="N51" s="52" t="e">
        <f t="shared" si="4"/>
        <v>#DIV/0!</v>
      </c>
      <c r="O51" s="86"/>
    </row>
    <row r="52" spans="1:15" ht="15.75">
      <c r="A52" s="80"/>
      <c r="B52" s="83"/>
      <c r="C52" s="91"/>
      <c r="D52" s="92"/>
      <c r="E52" s="93"/>
      <c r="F52" s="61"/>
      <c r="G52" s="62"/>
      <c r="H52" s="62"/>
      <c r="I52" s="62"/>
      <c r="J52" s="63"/>
      <c r="K52" s="59">
        <v>10</v>
      </c>
      <c r="L52" s="60"/>
      <c r="M52" s="60"/>
      <c r="N52" s="52" t="e">
        <f t="shared" si="4"/>
        <v>#DIV/0!</v>
      </c>
      <c r="O52" s="86"/>
    </row>
    <row r="53" spans="1:15" ht="15.75">
      <c r="A53" s="80"/>
      <c r="B53" s="83"/>
      <c r="C53" s="91"/>
      <c r="D53" s="92"/>
      <c r="E53" s="93"/>
      <c r="F53" s="61"/>
      <c r="G53" s="62"/>
      <c r="H53" s="62"/>
      <c r="I53" s="62"/>
      <c r="J53" s="63"/>
      <c r="K53" s="64" t="s">
        <v>46</v>
      </c>
      <c r="L53" s="60"/>
      <c r="M53" s="60"/>
      <c r="N53" s="52" t="e">
        <f t="shared" si="4"/>
        <v>#DIV/0!</v>
      </c>
      <c r="O53" s="86"/>
    </row>
    <row r="54" spans="1:15" ht="48" thickBot="1">
      <c r="A54" s="81"/>
      <c r="B54" s="84"/>
      <c r="C54" s="94"/>
      <c r="D54" s="95"/>
      <c r="E54" s="96"/>
      <c r="F54" s="65"/>
      <c r="G54" s="66"/>
      <c r="H54" s="66"/>
      <c r="I54" s="66"/>
      <c r="J54" s="67"/>
      <c r="K54" s="97" t="s">
        <v>51</v>
      </c>
      <c r="L54" s="98"/>
      <c r="M54" s="99"/>
      <c r="N54" s="69" t="s">
        <v>53</v>
      </c>
      <c r="O54" s="87"/>
    </row>
    <row r="55" spans="1:15" ht="362.25">
      <c r="A55" s="79" t="s">
        <v>46</v>
      </c>
      <c r="B55" s="82" t="s">
        <v>71</v>
      </c>
      <c r="C55" s="68">
        <v>11</v>
      </c>
      <c r="D55" s="68">
        <v>11</v>
      </c>
      <c r="E55" s="68">
        <f>D55/C55*100</f>
        <v>100</v>
      </c>
      <c r="F55" s="40" t="s">
        <v>6</v>
      </c>
      <c r="G55" s="48"/>
      <c r="H55" s="48"/>
      <c r="I55" s="48" t="e">
        <f>H55/G55*100</f>
        <v>#DIV/0!</v>
      </c>
      <c r="J55" s="70" t="e">
        <f>E55/I55*100</f>
        <v>#DIV/0!</v>
      </c>
      <c r="K55" s="49" t="s">
        <v>90</v>
      </c>
      <c r="L55" s="50">
        <v>1</v>
      </c>
      <c r="M55" s="51">
        <v>1</v>
      </c>
      <c r="N55" s="52">
        <f>M55/L55*100</f>
        <v>100</v>
      </c>
      <c r="O55" s="85" t="e">
        <f>N66*J55/100</f>
        <v>#VALUE!</v>
      </c>
    </row>
    <row r="56" spans="1:15" ht="157.5">
      <c r="A56" s="80"/>
      <c r="B56" s="83"/>
      <c r="C56" s="88" t="s">
        <v>88</v>
      </c>
      <c r="D56" s="89"/>
      <c r="E56" s="90"/>
      <c r="F56" s="53" t="s">
        <v>55</v>
      </c>
      <c r="G56" s="78">
        <v>0</v>
      </c>
      <c r="H56" s="54">
        <v>0</v>
      </c>
      <c r="I56" s="48" t="e">
        <f>H56/G56*100</f>
        <v>#DIV/0!</v>
      </c>
      <c r="J56" s="70" t="e">
        <f>E56/I56*100</f>
        <v>#DIV/0!</v>
      </c>
      <c r="K56" s="74" t="s">
        <v>89</v>
      </c>
      <c r="L56" s="44">
        <v>1</v>
      </c>
      <c r="M56" s="51">
        <v>1</v>
      </c>
      <c r="N56" s="52">
        <f t="shared" ref="N56:N65" si="5">M56/L56*100</f>
        <v>100</v>
      </c>
      <c r="O56" s="86"/>
    </row>
    <row r="57" spans="1:15" ht="78.75">
      <c r="A57" s="80"/>
      <c r="B57" s="83"/>
      <c r="C57" s="91"/>
      <c r="D57" s="92"/>
      <c r="E57" s="93"/>
      <c r="F57" s="53" t="s">
        <v>54</v>
      </c>
      <c r="G57" s="54">
        <v>0</v>
      </c>
      <c r="H57" s="54">
        <v>0</v>
      </c>
      <c r="I57" s="48" t="e">
        <f>H57/G57*100</f>
        <v>#DIV/0!</v>
      </c>
      <c r="J57" s="70" t="e">
        <f>E57/I57*100</f>
        <v>#DIV/0!</v>
      </c>
      <c r="K57" s="74" t="s">
        <v>91</v>
      </c>
      <c r="L57" s="50">
        <v>1</v>
      </c>
      <c r="M57" s="51">
        <v>1</v>
      </c>
      <c r="N57" s="52">
        <f t="shared" si="5"/>
        <v>100</v>
      </c>
      <c r="O57" s="86"/>
    </row>
    <row r="58" spans="1:15" ht="94.5">
      <c r="A58" s="80"/>
      <c r="B58" s="83"/>
      <c r="C58" s="91"/>
      <c r="D58" s="92"/>
      <c r="E58" s="93"/>
      <c r="F58" s="53" t="s">
        <v>56</v>
      </c>
      <c r="G58" s="54">
        <v>0</v>
      </c>
      <c r="H58" s="54">
        <v>0</v>
      </c>
      <c r="I58" s="48" t="e">
        <f>H58/G58*100</f>
        <v>#DIV/0!</v>
      </c>
      <c r="J58" s="70" t="e">
        <f>E58/I58*100</f>
        <v>#DIV/0!</v>
      </c>
      <c r="K58" s="74" t="s">
        <v>92</v>
      </c>
      <c r="L58" s="50">
        <v>1</v>
      </c>
      <c r="M58" s="51">
        <v>1</v>
      </c>
      <c r="N58" s="52">
        <f t="shared" si="5"/>
        <v>100</v>
      </c>
      <c r="O58" s="86"/>
    </row>
    <row r="59" spans="1:15" ht="49.5">
      <c r="A59" s="80"/>
      <c r="B59" s="83"/>
      <c r="C59" s="91"/>
      <c r="D59" s="92"/>
      <c r="E59" s="93"/>
      <c r="F59" s="55" t="s">
        <v>57</v>
      </c>
      <c r="G59" s="54">
        <v>0</v>
      </c>
      <c r="H59" s="54">
        <v>0</v>
      </c>
      <c r="I59" s="48" t="e">
        <f>H59/G59*100</f>
        <v>#DIV/0!</v>
      </c>
      <c r="J59" s="70" t="e">
        <f>E59/I59*100</f>
        <v>#DIV/0!</v>
      </c>
      <c r="K59" s="74" t="s">
        <v>93</v>
      </c>
      <c r="L59" s="50">
        <v>1</v>
      </c>
      <c r="M59" s="51">
        <v>1</v>
      </c>
      <c r="N59" s="52">
        <f t="shared" si="5"/>
        <v>100</v>
      </c>
      <c r="O59" s="86"/>
    </row>
    <row r="60" spans="1:15" ht="15.75">
      <c r="A60" s="80"/>
      <c r="B60" s="83"/>
      <c r="C60" s="91"/>
      <c r="D60" s="92"/>
      <c r="E60" s="93"/>
      <c r="F60" s="56"/>
      <c r="G60" s="57"/>
      <c r="H60" s="57"/>
      <c r="I60" s="57"/>
      <c r="J60" s="58"/>
      <c r="K60" s="59">
        <v>6</v>
      </c>
      <c r="L60" s="60"/>
      <c r="M60" s="60"/>
      <c r="N60" s="52" t="e">
        <f t="shared" si="5"/>
        <v>#DIV/0!</v>
      </c>
      <c r="O60" s="86"/>
    </row>
    <row r="61" spans="1:15" ht="15.75">
      <c r="A61" s="80"/>
      <c r="B61" s="83"/>
      <c r="C61" s="91"/>
      <c r="D61" s="92"/>
      <c r="E61" s="93"/>
      <c r="F61" s="61"/>
      <c r="G61" s="62"/>
      <c r="H61" s="62"/>
      <c r="I61" s="62"/>
      <c r="J61" s="63"/>
      <c r="K61" s="59">
        <v>7</v>
      </c>
      <c r="L61" s="60"/>
      <c r="M61" s="60"/>
      <c r="N61" s="52" t="e">
        <f t="shared" si="5"/>
        <v>#DIV/0!</v>
      </c>
      <c r="O61" s="86"/>
    </row>
    <row r="62" spans="1:15" ht="15.75">
      <c r="A62" s="80"/>
      <c r="B62" s="83"/>
      <c r="C62" s="91"/>
      <c r="D62" s="92"/>
      <c r="E62" s="93"/>
      <c r="F62" s="61"/>
      <c r="G62" s="62"/>
      <c r="H62" s="62"/>
      <c r="I62" s="62"/>
      <c r="J62" s="63"/>
      <c r="K62" s="59">
        <v>8</v>
      </c>
      <c r="L62" s="60"/>
      <c r="M62" s="60"/>
      <c r="N62" s="52" t="e">
        <f t="shared" si="5"/>
        <v>#DIV/0!</v>
      </c>
      <c r="O62" s="86"/>
    </row>
    <row r="63" spans="1:15" ht="15.75">
      <c r="A63" s="80"/>
      <c r="B63" s="83"/>
      <c r="C63" s="91"/>
      <c r="D63" s="92"/>
      <c r="E63" s="93"/>
      <c r="F63" s="61"/>
      <c r="G63" s="62"/>
      <c r="H63" s="62"/>
      <c r="I63" s="62"/>
      <c r="J63" s="63"/>
      <c r="K63" s="59">
        <v>9</v>
      </c>
      <c r="L63" s="60"/>
      <c r="M63" s="60"/>
      <c r="N63" s="52" t="e">
        <f t="shared" si="5"/>
        <v>#DIV/0!</v>
      </c>
      <c r="O63" s="86"/>
    </row>
    <row r="64" spans="1:15" ht="15.75">
      <c r="A64" s="80"/>
      <c r="B64" s="83"/>
      <c r="C64" s="91"/>
      <c r="D64" s="92"/>
      <c r="E64" s="93"/>
      <c r="F64" s="61"/>
      <c r="G64" s="62"/>
      <c r="H64" s="62"/>
      <c r="I64" s="62"/>
      <c r="J64" s="63"/>
      <c r="K64" s="59">
        <v>10</v>
      </c>
      <c r="L64" s="60"/>
      <c r="M64" s="60"/>
      <c r="N64" s="52" t="e">
        <f t="shared" si="5"/>
        <v>#DIV/0!</v>
      </c>
      <c r="O64" s="86"/>
    </row>
    <row r="65" spans="1:15" ht="15.75">
      <c r="A65" s="80"/>
      <c r="B65" s="83"/>
      <c r="C65" s="91"/>
      <c r="D65" s="92"/>
      <c r="E65" s="93"/>
      <c r="F65" s="61"/>
      <c r="G65" s="62"/>
      <c r="H65" s="62"/>
      <c r="I65" s="62"/>
      <c r="J65" s="63"/>
      <c r="K65" s="64" t="s">
        <v>46</v>
      </c>
      <c r="L65" s="60"/>
      <c r="M65" s="60"/>
      <c r="N65" s="52" t="e">
        <f t="shared" si="5"/>
        <v>#DIV/0!</v>
      </c>
      <c r="O65" s="86"/>
    </row>
    <row r="66" spans="1:15" ht="48" thickBot="1">
      <c r="A66" s="81"/>
      <c r="B66" s="84"/>
      <c r="C66" s="94"/>
      <c r="D66" s="95"/>
      <c r="E66" s="96"/>
      <c r="F66" s="65"/>
      <c r="G66" s="66"/>
      <c r="H66" s="66"/>
      <c r="I66" s="66"/>
      <c r="J66" s="67"/>
      <c r="K66" s="97" t="s">
        <v>51</v>
      </c>
      <c r="L66" s="98"/>
      <c r="M66" s="99"/>
      <c r="N66" s="69" t="s">
        <v>53</v>
      </c>
      <c r="O66" s="87"/>
    </row>
  </sheetData>
  <mergeCells count="36">
    <mergeCell ref="O19:O30"/>
    <mergeCell ref="P19:P30"/>
    <mergeCell ref="A31:A42"/>
    <mergeCell ref="B31:B42"/>
    <mergeCell ref="O31:O42"/>
    <mergeCell ref="P31:P42"/>
    <mergeCell ref="C32:E42"/>
    <mergeCell ref="K42:M42"/>
    <mergeCell ref="C20:E30"/>
    <mergeCell ref="K30:M30"/>
    <mergeCell ref="A19:A30"/>
    <mergeCell ref="B19:B30"/>
    <mergeCell ref="A2:P2"/>
    <mergeCell ref="K18:M18"/>
    <mergeCell ref="O4:O5"/>
    <mergeCell ref="P4:P5"/>
    <mergeCell ref="C4:E4"/>
    <mergeCell ref="P7:P18"/>
    <mergeCell ref="C8:E18"/>
    <mergeCell ref="O7:O18"/>
    <mergeCell ref="A4:A5"/>
    <mergeCell ref="B4:B5"/>
    <mergeCell ref="F4:J4"/>
    <mergeCell ref="A7:A18"/>
    <mergeCell ref="K4:N4"/>
    <mergeCell ref="B7:B18"/>
    <mergeCell ref="A43:A54"/>
    <mergeCell ref="B43:B54"/>
    <mergeCell ref="O43:O54"/>
    <mergeCell ref="C44:E54"/>
    <mergeCell ref="K54:M54"/>
    <mergeCell ref="A55:A66"/>
    <mergeCell ref="B55:B66"/>
    <mergeCell ref="O55:O66"/>
    <mergeCell ref="C56:E66"/>
    <mergeCell ref="K66:M66"/>
  </mergeCells>
  <phoneticPr fontId="0" type="noConversion"/>
  <pageMargins left="0" right="0" top="0" bottom="0" header="0" footer="0"/>
  <pageSetup paperSize="9" scale="47" orientation="landscape" r:id="rId1"/>
  <rowBreaks count="1" manualBreakCount="1">
    <brk id="3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P42"/>
  <sheetViews>
    <sheetView zoomScale="54" zoomScaleNormal="54" workbookViewId="0">
      <selection activeCell="H20" sqref="H20"/>
    </sheetView>
  </sheetViews>
  <sheetFormatPr defaultRowHeight="15"/>
  <cols>
    <col min="1" max="1" width="4" customWidth="1"/>
    <col min="2" max="2" width="20.42578125" customWidth="1"/>
    <col min="3" max="3" width="20.28515625" customWidth="1"/>
    <col min="4" max="4" width="14" customWidth="1"/>
    <col min="5" max="5" width="13.28515625" customWidth="1"/>
    <col min="6" max="7" width="19.42578125" customWidth="1"/>
    <col min="8" max="8" width="18.140625" customWidth="1"/>
    <col min="9" max="9" width="19.42578125" customWidth="1"/>
    <col min="10" max="10" width="20.140625" customWidth="1"/>
    <col min="11" max="11" width="18.28515625" customWidth="1"/>
    <col min="12" max="12" width="23.5703125" customWidth="1"/>
    <col min="13" max="13" width="17.7109375" customWidth="1"/>
    <col min="14" max="14" width="20.85546875" customWidth="1"/>
    <col min="15" max="15" width="46.42578125" customWidth="1"/>
    <col min="16" max="16" width="16.5703125" customWidth="1"/>
  </cols>
  <sheetData>
    <row r="1" spans="1:16" ht="21.6" customHeight="1">
      <c r="M1" s="19"/>
      <c r="N1" s="19"/>
      <c r="O1" s="19" t="s">
        <v>24</v>
      </c>
      <c r="P1" s="19"/>
    </row>
    <row r="2" spans="1:16" ht="21" customHeight="1">
      <c r="M2" s="20"/>
      <c r="N2" s="20"/>
      <c r="O2" s="20" t="s">
        <v>35</v>
      </c>
      <c r="P2" s="20"/>
    </row>
    <row r="3" spans="1:16" ht="19.899999999999999" customHeight="1">
      <c r="M3" s="20"/>
      <c r="N3" s="20"/>
      <c r="O3" s="20" t="s">
        <v>25</v>
      </c>
      <c r="P3" s="20"/>
    </row>
    <row r="4" spans="1:16" ht="23.45" customHeight="1">
      <c r="M4" s="20"/>
      <c r="N4" s="20"/>
      <c r="O4" s="20" t="s">
        <v>26</v>
      </c>
      <c r="P4" s="20"/>
    </row>
    <row r="5" spans="1:16" ht="26.45" customHeight="1">
      <c r="A5" s="124" t="s">
        <v>32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</row>
    <row r="6" spans="1:16" ht="23.45" customHeight="1"/>
    <row r="7" spans="1:16" s="1" customFormat="1" ht="45.6" customHeight="1">
      <c r="A7" s="125" t="s">
        <v>0</v>
      </c>
      <c r="B7" s="125" t="s">
        <v>12</v>
      </c>
      <c r="C7" s="126" t="s">
        <v>13</v>
      </c>
      <c r="D7" s="126" t="s">
        <v>3</v>
      </c>
      <c r="E7" s="126" t="s">
        <v>18</v>
      </c>
      <c r="F7" s="128" t="s">
        <v>15</v>
      </c>
      <c r="G7" s="129"/>
      <c r="H7" s="129"/>
      <c r="I7" s="129"/>
      <c r="J7" s="129"/>
      <c r="K7" s="130"/>
      <c r="L7" s="131" t="s">
        <v>17</v>
      </c>
      <c r="M7" s="133" t="s">
        <v>1</v>
      </c>
      <c r="N7" s="134"/>
      <c r="O7" s="126" t="s">
        <v>33</v>
      </c>
      <c r="P7" s="126" t="s">
        <v>2</v>
      </c>
    </row>
    <row r="8" spans="1:16" s="1" customFormat="1" ht="77.45" customHeight="1">
      <c r="A8" s="126"/>
      <c r="B8" s="126"/>
      <c r="C8" s="127"/>
      <c r="D8" s="127"/>
      <c r="E8" s="127"/>
      <c r="F8" s="2" t="s">
        <v>14</v>
      </c>
      <c r="G8" s="2" t="s">
        <v>34</v>
      </c>
      <c r="H8" s="2" t="s">
        <v>20</v>
      </c>
      <c r="I8" s="2" t="s">
        <v>16</v>
      </c>
      <c r="J8" s="2" t="s">
        <v>31</v>
      </c>
      <c r="K8" s="2" t="s">
        <v>4</v>
      </c>
      <c r="L8" s="132"/>
      <c r="M8" s="24" t="s">
        <v>5</v>
      </c>
      <c r="N8" s="24" t="s">
        <v>23</v>
      </c>
      <c r="O8" s="127"/>
      <c r="P8" s="127"/>
    </row>
    <row r="9" spans="1:16" s="1" customFormat="1" ht="30.6" customHeight="1">
      <c r="A9" s="24">
        <v>1</v>
      </c>
      <c r="B9" s="24">
        <v>2</v>
      </c>
      <c r="C9" s="25">
        <v>3</v>
      </c>
      <c r="D9" s="25">
        <v>4</v>
      </c>
      <c r="E9" s="25">
        <v>5</v>
      </c>
      <c r="F9" s="2">
        <v>6</v>
      </c>
      <c r="G9" s="2">
        <v>7</v>
      </c>
      <c r="H9" s="2" t="s">
        <v>19</v>
      </c>
      <c r="I9" s="2">
        <v>8</v>
      </c>
      <c r="J9" s="18" t="s">
        <v>21</v>
      </c>
      <c r="K9" s="18" t="s">
        <v>22</v>
      </c>
      <c r="L9" s="22">
        <v>9</v>
      </c>
      <c r="M9" s="24">
        <v>10</v>
      </c>
      <c r="N9" s="24">
        <v>11</v>
      </c>
      <c r="O9" s="15">
        <v>12</v>
      </c>
      <c r="P9" s="15">
        <v>13</v>
      </c>
    </row>
    <row r="10" spans="1:16" ht="54.6" customHeight="1">
      <c r="A10" s="135">
        <v>1</v>
      </c>
      <c r="B10" s="138"/>
      <c r="C10" s="138"/>
      <c r="D10" s="3" t="s">
        <v>6</v>
      </c>
      <c r="E10" s="3"/>
      <c r="F10" s="4"/>
      <c r="G10" s="4"/>
      <c r="H10" s="5"/>
      <c r="I10" s="4"/>
      <c r="J10" s="4"/>
      <c r="K10" s="6"/>
      <c r="L10" s="21"/>
      <c r="M10" s="141"/>
      <c r="N10" s="141"/>
      <c r="O10" s="146"/>
      <c r="P10" s="149"/>
    </row>
    <row r="11" spans="1:16" ht="87" customHeight="1">
      <c r="A11" s="136"/>
      <c r="B11" s="139"/>
      <c r="C11" s="139"/>
      <c r="D11" s="7" t="s">
        <v>7</v>
      </c>
      <c r="E11" s="7"/>
      <c r="F11" s="8"/>
      <c r="G11" s="9"/>
      <c r="H11" s="10"/>
      <c r="I11" s="8"/>
      <c r="J11" s="10"/>
      <c r="K11" s="11"/>
      <c r="L11" s="16"/>
      <c r="M11" s="142"/>
      <c r="N11" s="144"/>
      <c r="O11" s="147"/>
      <c r="P11" s="150"/>
    </row>
    <row r="12" spans="1:16" ht="64.900000000000006" customHeight="1">
      <c r="A12" s="136"/>
      <c r="B12" s="139"/>
      <c r="C12" s="139"/>
      <c r="D12" s="7" t="s">
        <v>8</v>
      </c>
      <c r="E12" s="7"/>
      <c r="F12" s="12"/>
      <c r="G12" s="12"/>
      <c r="H12" s="10"/>
      <c r="I12" s="13"/>
      <c r="J12" s="10"/>
      <c r="K12" s="11"/>
      <c r="L12" s="16"/>
      <c r="M12" s="142"/>
      <c r="N12" s="144"/>
      <c r="O12" s="147"/>
      <c r="P12" s="150"/>
    </row>
    <row r="13" spans="1:16" ht="93.6" customHeight="1">
      <c r="A13" s="136"/>
      <c r="B13" s="139"/>
      <c r="C13" s="139"/>
      <c r="D13" s="7" t="s">
        <v>9</v>
      </c>
      <c r="E13" s="7"/>
      <c r="F13" s="12"/>
      <c r="G13" s="12"/>
      <c r="H13" s="10"/>
      <c r="I13" s="13"/>
      <c r="J13" s="10"/>
      <c r="K13" s="11"/>
      <c r="L13" s="16"/>
      <c r="M13" s="142"/>
      <c r="N13" s="144"/>
      <c r="O13" s="147"/>
      <c r="P13" s="150"/>
    </row>
    <row r="14" spans="1:16" ht="73.150000000000006" customHeight="1">
      <c r="A14" s="136"/>
      <c r="B14" s="139"/>
      <c r="C14" s="139"/>
      <c r="D14" s="14" t="s">
        <v>10</v>
      </c>
      <c r="E14" s="14"/>
      <c r="F14" s="9"/>
      <c r="G14" s="9"/>
      <c r="H14" s="10"/>
      <c r="I14" s="8"/>
      <c r="J14" s="10"/>
      <c r="K14" s="11"/>
      <c r="L14" s="16"/>
      <c r="M14" s="142"/>
      <c r="N14" s="144"/>
      <c r="O14" s="147"/>
      <c r="P14" s="150"/>
    </row>
    <row r="15" spans="1:16" ht="51" customHeight="1">
      <c r="A15" s="137"/>
      <c r="B15" s="140"/>
      <c r="C15" s="140"/>
      <c r="D15" s="14" t="s">
        <v>11</v>
      </c>
      <c r="E15" s="14"/>
      <c r="F15" s="9"/>
      <c r="G15" s="9"/>
      <c r="H15" s="10"/>
      <c r="I15" s="8"/>
      <c r="J15" s="10"/>
      <c r="K15" s="11"/>
      <c r="L15" s="17"/>
      <c r="M15" s="143"/>
      <c r="N15" s="145"/>
      <c r="O15" s="148"/>
      <c r="P15" s="151"/>
    </row>
    <row r="18" spans="2:2" ht="18.75">
      <c r="B18" s="23" t="s">
        <v>28</v>
      </c>
    </row>
    <row r="19" spans="2:2" ht="18.75">
      <c r="B19" s="23"/>
    </row>
    <row r="20" spans="2:2" ht="18.75">
      <c r="B20" s="23" t="s">
        <v>27</v>
      </c>
    </row>
    <row r="21" spans="2:2" ht="18.75">
      <c r="B21" s="23"/>
    </row>
    <row r="22" spans="2:2" ht="18.75">
      <c r="B22" s="23"/>
    </row>
    <row r="23" spans="2:2" ht="18.75">
      <c r="B23" s="23"/>
    </row>
    <row r="24" spans="2:2" ht="18.75">
      <c r="B24" s="23"/>
    </row>
    <row r="25" spans="2:2" ht="18.75">
      <c r="B25" s="23"/>
    </row>
    <row r="26" spans="2:2" ht="18.75">
      <c r="B26" s="23"/>
    </row>
    <row r="27" spans="2:2" ht="18.75">
      <c r="B27" s="23"/>
    </row>
    <row r="28" spans="2:2" ht="18.75">
      <c r="B28" s="23"/>
    </row>
    <row r="29" spans="2:2" ht="18.75">
      <c r="B29" s="23"/>
    </row>
    <row r="30" spans="2:2" ht="18.75">
      <c r="B30" s="23"/>
    </row>
    <row r="31" spans="2:2" ht="18.75">
      <c r="B31" s="23"/>
    </row>
    <row r="32" spans="2:2" ht="18.75">
      <c r="B32" s="23"/>
    </row>
    <row r="33" spans="2:2" ht="18.75">
      <c r="B33" s="23"/>
    </row>
    <row r="34" spans="2:2" ht="18.75">
      <c r="B34" s="23"/>
    </row>
    <row r="35" spans="2:2" ht="18.75">
      <c r="B35" s="23"/>
    </row>
    <row r="36" spans="2:2" ht="18.75">
      <c r="B36" s="23"/>
    </row>
    <row r="37" spans="2:2" ht="18.75">
      <c r="B37" s="23"/>
    </row>
    <row r="38" spans="2:2" ht="18.75">
      <c r="B38" s="23"/>
    </row>
    <row r="39" spans="2:2" ht="18.75">
      <c r="B39" s="23"/>
    </row>
    <row r="40" spans="2:2" ht="18.75">
      <c r="B40" s="23"/>
    </row>
    <row r="41" spans="2:2" ht="18.75">
      <c r="B41" s="23" t="s">
        <v>29</v>
      </c>
    </row>
    <row r="42" spans="2:2" ht="18.75">
      <c r="B42" s="23" t="s">
        <v>30</v>
      </c>
    </row>
  </sheetData>
  <mergeCells count="18">
    <mergeCell ref="P7:P8"/>
    <mergeCell ref="A10:A15"/>
    <mergeCell ref="B10:B15"/>
    <mergeCell ref="C10:C15"/>
    <mergeCell ref="M10:M15"/>
    <mergeCell ref="N10:N15"/>
    <mergeCell ref="O10:O15"/>
    <mergeCell ref="P10:P15"/>
    <mergeCell ref="A5:O5"/>
    <mergeCell ref="A7:A8"/>
    <mergeCell ref="B7:B8"/>
    <mergeCell ref="C7:C8"/>
    <mergeCell ref="D7:D8"/>
    <mergeCell ref="E7:E8"/>
    <mergeCell ref="F7:K7"/>
    <mergeCell ref="L7:L8"/>
    <mergeCell ref="M7:N7"/>
    <mergeCell ref="O7:O8"/>
  </mergeCells>
  <phoneticPr fontId="0" type="noConversion"/>
  <pageMargins left="0.11811023622047245" right="0.11811023622047245" top="0.19685039370078741" bottom="0.19685039370078741" header="0.31496062992125984" footer="0.31496062992125984"/>
  <pageSetup paperSize="9" scale="4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МП 6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2017-03-15T07:56:58Z</cp:lastPrinted>
  <dcterms:created xsi:type="dcterms:W3CDTF">2006-09-16T00:00:00Z</dcterms:created>
  <dcterms:modified xsi:type="dcterms:W3CDTF">2024-05-21T14:00:35Z</dcterms:modified>
</cp:coreProperties>
</file>